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aka.kavcic\Desktop\SEIDLOVA CESTA 2.FAZA\06 IZVEDBA\OGRAJA POKOPALIŠČE\JN OGRAJA\"/>
    </mc:Choice>
  </mc:AlternateContent>
  <xr:revisionPtr revIDLastSave="0" documentId="13_ncr:1_{F137A2ED-C9A3-47F3-884D-20C8DD28A3A7}" xr6:coauthVersionLast="47" xr6:coauthVersionMax="47" xr10:uidLastSave="{00000000-0000-0000-0000-000000000000}"/>
  <bookViews>
    <workbookView xWindow="28680" yWindow="-120" windowWidth="29040" windowHeight="15720" xr2:uid="{56C3CE8B-CCB9-4547-B044-31CE9F4D3BA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H34" i="1"/>
  <c r="H35" i="1"/>
  <c r="H36" i="1"/>
  <c r="H37" i="1"/>
  <c r="H38" i="1"/>
  <c r="H39" i="1"/>
  <c r="H33" i="1"/>
  <c r="H31" i="1"/>
  <c r="E14" i="1" l="1"/>
  <c r="E16" i="1"/>
  <c r="E18" i="1" s="1"/>
  <c r="E20" i="1" s="1"/>
</calcChain>
</file>

<file path=xl/sharedStrings.xml><?xml version="1.0" encoding="utf-8"?>
<sst xmlns="http://schemas.openxmlformats.org/spreadsheetml/2006/main" count="49" uniqueCount="42">
  <si>
    <t>PROJEKTANTSKI PREDRAČUN Z REKAPITULACIJO STROŠKOV</t>
  </si>
  <si>
    <t>PROJEKT:</t>
  </si>
  <si>
    <t>NAČRT:</t>
  </si>
  <si>
    <t>OBJEKT:</t>
  </si>
  <si>
    <t>5 GRADBENA IN OBRTNIŠKA DELA</t>
  </si>
  <si>
    <t>SKUPAJ (brez DDV)</t>
  </si>
  <si>
    <t>DDV (22 %)</t>
  </si>
  <si>
    <t>SKUPAJ (z DDV)</t>
  </si>
  <si>
    <t>št. postavke</t>
  </si>
  <si>
    <t>opis postavke</t>
  </si>
  <si>
    <t>opomba</t>
  </si>
  <si>
    <t>enota</t>
  </si>
  <si>
    <t>količina</t>
  </si>
  <si>
    <t>cena/enoto</t>
  </si>
  <si>
    <t>vrednost</t>
  </si>
  <si>
    <t>kos</t>
  </si>
  <si>
    <t>GRADBENA IN OBRTNIŠKA DELA</t>
  </si>
  <si>
    <t>GRADBENA IN OBRTNIŠKA DELA SKUPAJ</t>
  </si>
  <si>
    <t>OGRAJA POKOPALIŠČE LOČNA</t>
  </si>
  <si>
    <t xml:space="preserve">REKAPITULACIJA STROŠKOV </t>
  </si>
  <si>
    <t>m1</t>
  </si>
  <si>
    <t>PREFABRICIRANI BETONSKI ELEMENTI</t>
  </si>
  <si>
    <t>Izdelava, dobava in montaža prefabriciranih betonskih elementov ograje. Izdelani iz betona C30/37, Dmax 16, S4, XC4, XF3, PV-II. Armirani s klasično armaturo. Izdelani s kalupi v delavnici. Vidne površine grobo brušene, kitane ter ponovno brušene, stopna obdelave full exposed agrega po potrjenem vzorcu s strani arhitekta. Z zaščitnim in antigrafitnim premazom. S stroški transporta in vgradnje na objektu s pomočjo avtodvigala:</t>
  </si>
  <si>
    <t>1.1.</t>
  </si>
  <si>
    <t>Zakoličba celotne ograje z določanjem smeri in višin.</t>
  </si>
  <si>
    <t>1.2.</t>
  </si>
  <si>
    <t>Dobava in vgradnja prefabriciranih elementov skladno z opisom v nadaljevanju:</t>
  </si>
  <si>
    <t>1.2.1.</t>
  </si>
  <si>
    <t xml:space="preserve"> - vmesni steber velikosti 43x43x240 cm, s kapo v obliki piramide</t>
  </si>
  <si>
    <t xml:space="preserve"> - prečni oporniki velikosti 30x32x70 cm</t>
  </si>
  <si>
    <t xml:space="preserve"> - vmesne prarapetne stene velikosti 15x150 oziroma 165x70 cm</t>
  </si>
  <si>
    <t>1.2.2.</t>
  </si>
  <si>
    <t>1.2.3.</t>
  </si>
  <si>
    <t>1.2.4.</t>
  </si>
  <si>
    <t>1.3.</t>
  </si>
  <si>
    <t>1.4.</t>
  </si>
  <si>
    <t>Enostranski opaž podlivanja pod elementi, s podpiranjem in razopaženjem.</t>
  </si>
  <si>
    <t>Vrtanje lukenj fi 100 mm, globine 50 cm, odvoz ruševin na trajno deponijo, vgradnja in zalivanje sider fi 32 mm z ekspanzijsko podlivno malto kot npr. Alteks, Tekamal.</t>
  </si>
  <si>
    <t>Podlivanje montažnih elementov z ekspanzijsko podlivno malto kot npr. Alteks, Tekamal.</t>
  </si>
  <si>
    <t>1.5.</t>
  </si>
  <si>
    <t xml:space="preserve"> - vhodni steber velikosti 63x63x400 z obnovo in restavriranjem obstoječe profilirane kape</t>
  </si>
  <si>
    <t>OGRAJA OB SEIDLOVI CESTI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</si>
</sst>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7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right" vertical="center"/>
    </xf>
    <xf numFmtId="164" fontId="4" fillId="3" borderId="6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846D-F54B-4EA4-980B-07AC787FF384}">
  <dimension ref="A1:H42"/>
  <sheetViews>
    <sheetView tabSelected="1" view="pageBreakPreview" zoomScale="120" zoomScaleNormal="150" zoomScaleSheetLayoutView="120" workbookViewId="0">
      <selection activeCell="J36" sqref="J36"/>
    </sheetView>
  </sheetViews>
  <sheetFormatPr defaultColWidth="8" defaultRowHeight="13.5" x14ac:dyDescent="0.25"/>
  <cols>
    <col min="1" max="1" width="4.42578125" style="1" customWidth="1"/>
    <col min="2" max="2" width="5.28515625" style="1" customWidth="1"/>
    <col min="3" max="4" width="24.140625" style="1" customWidth="1"/>
    <col min="5" max="5" width="6.7109375" style="1" customWidth="1"/>
    <col min="6" max="8" width="8.28515625" style="1" customWidth="1"/>
    <col min="9" max="16384" width="8" style="1"/>
  </cols>
  <sheetData>
    <row r="1" spans="1:8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8" ht="18.75" thickBot="1" x14ac:dyDescent="0.3">
      <c r="A2" s="30" t="s">
        <v>18</v>
      </c>
      <c r="B2" s="30"/>
      <c r="C2" s="30"/>
      <c r="D2" s="30"/>
      <c r="E2" s="30"/>
      <c r="F2" s="30"/>
      <c r="G2" s="30"/>
      <c r="H2" s="30"/>
    </row>
    <row r="4" spans="1:8" x14ac:dyDescent="0.25">
      <c r="A4" s="31" t="s">
        <v>1</v>
      </c>
      <c r="B4" s="31"/>
      <c r="C4" s="32" t="s">
        <v>18</v>
      </c>
      <c r="D4" s="32"/>
      <c r="E4" s="32"/>
      <c r="F4" s="32"/>
      <c r="G4" s="32"/>
      <c r="H4" s="32"/>
    </row>
    <row r="5" spans="1:8" x14ac:dyDescent="0.25">
      <c r="C5" s="32"/>
      <c r="D5" s="32"/>
      <c r="E5" s="32"/>
      <c r="F5" s="32"/>
      <c r="G5" s="32"/>
      <c r="H5" s="32"/>
    </row>
    <row r="7" spans="1:8" x14ac:dyDescent="0.25">
      <c r="A7" s="31" t="s">
        <v>2</v>
      </c>
      <c r="B7" s="31"/>
      <c r="C7" s="2"/>
    </row>
    <row r="9" spans="1:8" x14ac:dyDescent="0.25">
      <c r="A9" s="31" t="s">
        <v>3</v>
      </c>
      <c r="B9" s="31"/>
      <c r="C9" s="2" t="s">
        <v>41</v>
      </c>
    </row>
    <row r="11" spans="1:8" x14ac:dyDescent="0.25">
      <c r="C11" s="3"/>
      <c r="D11" s="3"/>
      <c r="E11" s="3"/>
      <c r="F11" s="3"/>
    </row>
    <row r="12" spans="1:8" x14ac:dyDescent="0.25">
      <c r="C12" s="33" t="s">
        <v>19</v>
      </c>
      <c r="D12" s="33"/>
      <c r="E12" s="33"/>
      <c r="F12" s="33"/>
      <c r="G12" s="4"/>
    </row>
    <row r="13" spans="1:8" x14ac:dyDescent="0.25">
      <c r="C13" s="23"/>
      <c r="D13" s="23"/>
      <c r="E13" s="24"/>
      <c r="F13" s="24"/>
      <c r="G13" s="4"/>
    </row>
    <row r="14" spans="1:8" x14ac:dyDescent="0.25">
      <c r="C14" s="1" t="s">
        <v>4</v>
      </c>
      <c r="E14" s="28">
        <f>G42</f>
        <v>0</v>
      </c>
      <c r="F14" s="28"/>
    </row>
    <row r="15" spans="1:8" x14ac:dyDescent="0.25">
      <c r="E15" s="5"/>
      <c r="F15" s="5"/>
    </row>
    <row r="16" spans="1:8" x14ac:dyDescent="0.25">
      <c r="C16" s="25" t="s">
        <v>5</v>
      </c>
      <c r="D16" s="26"/>
      <c r="E16" s="38">
        <f>SUM(E14:F15)</f>
        <v>0</v>
      </c>
      <c r="F16" s="38"/>
    </row>
    <row r="17" spans="1:8" x14ac:dyDescent="0.25">
      <c r="F17" s="5"/>
    </row>
    <row r="18" spans="1:8" x14ac:dyDescent="0.25">
      <c r="C18" s="1" t="s">
        <v>6</v>
      </c>
      <c r="E18" s="28">
        <f>0.22*E16</f>
        <v>0</v>
      </c>
      <c r="F18" s="28"/>
    </row>
    <row r="19" spans="1:8" x14ac:dyDescent="0.25">
      <c r="F19" s="5"/>
    </row>
    <row r="20" spans="1:8" x14ac:dyDescent="0.25">
      <c r="C20" s="27" t="s">
        <v>7</v>
      </c>
      <c r="D20" s="26"/>
      <c r="E20" s="39">
        <f>E16+E18</f>
        <v>0</v>
      </c>
      <c r="F20" s="39"/>
    </row>
    <row r="24" spans="1:8" x14ac:dyDescent="0.25">
      <c r="A24" s="36" t="s">
        <v>8</v>
      </c>
      <c r="B24" s="37"/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7" t="s">
        <v>14</v>
      </c>
    </row>
    <row r="25" spans="1:8" x14ac:dyDescent="0.25">
      <c r="A25" s="9"/>
      <c r="B25" s="9"/>
      <c r="C25" s="9"/>
      <c r="D25" s="9"/>
      <c r="E25" s="9"/>
      <c r="F25" s="9"/>
      <c r="G25" s="9"/>
      <c r="H25" s="9"/>
    </row>
    <row r="26" spans="1:8" s="13" customFormat="1" ht="12.75" x14ac:dyDescent="0.25">
      <c r="A26" s="10">
        <v>5</v>
      </c>
      <c r="B26" s="11"/>
      <c r="C26" s="11" t="s">
        <v>16</v>
      </c>
      <c r="D26" s="11"/>
      <c r="E26" s="11"/>
      <c r="F26" s="11"/>
      <c r="G26" s="11"/>
      <c r="H26" s="12"/>
    </row>
    <row r="27" spans="1:8" s="6" customFormat="1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4">
        <v>55</v>
      </c>
      <c r="B28" s="14"/>
      <c r="C28" s="14" t="s">
        <v>21</v>
      </c>
      <c r="D28" s="14"/>
      <c r="E28" s="14"/>
      <c r="F28" s="14"/>
      <c r="G28" s="14"/>
      <c r="H28" s="14"/>
    </row>
    <row r="29" spans="1:8" x14ac:dyDescent="0.25">
      <c r="A29" s="15"/>
      <c r="B29" s="15"/>
      <c r="C29" s="16"/>
      <c r="D29" s="17"/>
      <c r="E29" s="18"/>
      <c r="F29" s="19"/>
      <c r="G29" s="20"/>
      <c r="H29" s="20"/>
    </row>
    <row r="30" spans="1:8" ht="175.5" x14ac:dyDescent="0.25">
      <c r="A30" s="15">
        <v>55</v>
      </c>
      <c r="B30" s="15">
        <v>1</v>
      </c>
      <c r="C30" s="16" t="s">
        <v>22</v>
      </c>
      <c r="D30" s="17"/>
      <c r="E30" s="18"/>
      <c r="F30" s="19"/>
      <c r="G30" s="20"/>
      <c r="H30" s="20"/>
    </row>
    <row r="31" spans="1:8" ht="27" x14ac:dyDescent="0.25">
      <c r="A31" s="15"/>
      <c r="B31" s="15" t="s">
        <v>23</v>
      </c>
      <c r="C31" s="16" t="s">
        <v>24</v>
      </c>
      <c r="D31" s="17"/>
      <c r="E31" s="18" t="s">
        <v>20</v>
      </c>
      <c r="F31" s="19">
        <v>164</v>
      </c>
      <c r="G31" s="20"/>
      <c r="H31" s="20">
        <f>ROUND(F31*G31,2)</f>
        <v>0</v>
      </c>
    </row>
    <row r="32" spans="1:8" ht="40.5" x14ac:dyDescent="0.25">
      <c r="A32" s="15"/>
      <c r="B32" s="15" t="s">
        <v>25</v>
      </c>
      <c r="C32" s="16" t="s">
        <v>26</v>
      </c>
      <c r="D32" s="17"/>
      <c r="E32" s="18"/>
      <c r="F32" s="19"/>
      <c r="G32" s="20"/>
      <c r="H32" s="20"/>
    </row>
    <row r="33" spans="1:8" ht="27" x14ac:dyDescent="0.25">
      <c r="A33" s="15"/>
      <c r="B33" s="15" t="s">
        <v>27</v>
      </c>
      <c r="C33" s="16" t="s">
        <v>28</v>
      </c>
      <c r="D33" s="17"/>
      <c r="E33" s="18" t="s">
        <v>15</v>
      </c>
      <c r="F33" s="19">
        <v>21</v>
      </c>
      <c r="G33" s="20"/>
      <c r="H33" s="20">
        <f>ROUND(F33*G33,2)</f>
        <v>0</v>
      </c>
    </row>
    <row r="34" spans="1:8" ht="27" x14ac:dyDescent="0.25">
      <c r="A34" s="15"/>
      <c r="B34" s="15" t="s">
        <v>31</v>
      </c>
      <c r="C34" s="16" t="s">
        <v>29</v>
      </c>
      <c r="D34" s="17"/>
      <c r="E34" s="18" t="s">
        <v>15</v>
      </c>
      <c r="F34" s="19">
        <v>62</v>
      </c>
      <c r="G34" s="20"/>
      <c r="H34" s="20">
        <f t="shared" ref="H34:H39" si="0">ROUND(F34*G34,2)</f>
        <v>0</v>
      </c>
    </row>
    <row r="35" spans="1:8" ht="27" x14ac:dyDescent="0.25">
      <c r="A35" s="15"/>
      <c r="B35" s="15" t="s">
        <v>32</v>
      </c>
      <c r="C35" s="16" t="s">
        <v>30</v>
      </c>
      <c r="D35" s="17"/>
      <c r="E35" s="18" t="s">
        <v>15</v>
      </c>
      <c r="F35" s="19">
        <v>85</v>
      </c>
      <c r="G35" s="20"/>
      <c r="H35" s="20">
        <f t="shared" si="0"/>
        <v>0</v>
      </c>
    </row>
    <row r="36" spans="1:8" ht="40.5" x14ac:dyDescent="0.25">
      <c r="A36" s="15"/>
      <c r="B36" s="15" t="s">
        <v>33</v>
      </c>
      <c r="C36" s="16" t="s">
        <v>40</v>
      </c>
      <c r="D36" s="17"/>
      <c r="E36" s="18" t="s">
        <v>15</v>
      </c>
      <c r="F36" s="19">
        <v>2</v>
      </c>
      <c r="G36" s="20"/>
      <c r="H36" s="20">
        <f t="shared" si="0"/>
        <v>0</v>
      </c>
    </row>
    <row r="37" spans="1:8" ht="67.5" x14ac:dyDescent="0.25">
      <c r="A37" s="15"/>
      <c r="B37" s="15" t="s">
        <v>34</v>
      </c>
      <c r="C37" s="16" t="s">
        <v>37</v>
      </c>
      <c r="D37" s="17"/>
      <c r="E37" s="18" t="s">
        <v>15</v>
      </c>
      <c r="F37" s="19">
        <v>484</v>
      </c>
      <c r="G37" s="20"/>
      <c r="H37" s="20">
        <f t="shared" si="0"/>
        <v>0</v>
      </c>
    </row>
    <row r="38" spans="1:8" ht="40.5" x14ac:dyDescent="0.25">
      <c r="A38" s="15"/>
      <c r="B38" s="15" t="s">
        <v>35</v>
      </c>
      <c r="C38" s="16" t="s">
        <v>36</v>
      </c>
      <c r="D38" s="17"/>
      <c r="E38" s="18" t="s">
        <v>20</v>
      </c>
      <c r="F38" s="19">
        <v>325</v>
      </c>
      <c r="G38" s="20"/>
      <c r="H38" s="20">
        <f t="shared" si="0"/>
        <v>0</v>
      </c>
    </row>
    <row r="39" spans="1:8" ht="40.5" x14ac:dyDescent="0.25">
      <c r="A39" s="15"/>
      <c r="B39" s="15" t="s">
        <v>39</v>
      </c>
      <c r="C39" s="16" t="s">
        <v>38</v>
      </c>
      <c r="D39" s="17"/>
      <c r="E39" s="18" t="s">
        <v>20</v>
      </c>
      <c r="F39" s="19">
        <v>164</v>
      </c>
      <c r="G39" s="20"/>
      <c r="H39" s="20">
        <f t="shared" si="0"/>
        <v>0</v>
      </c>
    </row>
    <row r="40" spans="1:8" x14ac:dyDescent="0.25">
      <c r="A40" s="15"/>
      <c r="B40" s="15"/>
      <c r="C40" s="16"/>
      <c r="D40" s="17"/>
      <c r="E40" s="18"/>
      <c r="F40" s="19"/>
      <c r="G40" s="20"/>
      <c r="H40" s="20"/>
    </row>
    <row r="41" spans="1:8" x14ac:dyDescent="0.25">
      <c r="A41" s="15"/>
      <c r="B41" s="15"/>
      <c r="C41" s="16"/>
      <c r="D41" s="17"/>
      <c r="E41" s="18"/>
      <c r="F41" s="19"/>
      <c r="G41" s="20"/>
      <c r="H41" s="20"/>
    </row>
    <row r="42" spans="1:8" s="6" customFormat="1" x14ac:dyDescent="0.25">
      <c r="A42" s="21">
        <v>5</v>
      </c>
      <c r="B42" s="22"/>
      <c r="C42" s="22" t="s">
        <v>17</v>
      </c>
      <c r="D42" s="22"/>
      <c r="E42" s="22"/>
      <c r="F42" s="22"/>
      <c r="G42" s="34">
        <f>SUM(H28:H41)</f>
        <v>0</v>
      </c>
      <c r="H42" s="35"/>
    </row>
  </sheetData>
  <mergeCells count="13">
    <mergeCell ref="G42:H42"/>
    <mergeCell ref="A24:B24"/>
    <mergeCell ref="E16:F16"/>
    <mergeCell ref="E18:F18"/>
    <mergeCell ref="E20:F20"/>
    <mergeCell ref="E14:F14"/>
    <mergeCell ref="A1:H1"/>
    <mergeCell ref="A2:H2"/>
    <mergeCell ref="A4:B4"/>
    <mergeCell ref="C4:H5"/>
    <mergeCell ref="A7:B7"/>
    <mergeCell ref="A9:B9"/>
    <mergeCell ref="C12:F12"/>
  </mergeCells>
  <dataValidations count="1">
    <dataValidation type="custom" operator="greaterThan" allowBlank="1" showErrorMessage="1" errorTitle="Število decimalnih mest" error="Omejitev na dve decimalni mesti!" sqref="G29:G41" xr:uid="{115341E8-04B6-4C5F-9036-757A32A5CD36}">
      <formula1>MOD(ROUND(G29*100,2),1)=0</formula1>
    </dataValidation>
  </dataValidations>
  <pageMargins left="0.98425196850393704" right="0.19685039370078741" top="0.78740157480314965" bottom="0.78740157480314965" header="0.31496062992125984" footer="0.31496062992125984"/>
  <pageSetup paperSize="9" orientation="portrait" r:id="rId1"/>
  <headerFooter>
    <oddFooter>Stran &amp;P od &amp;N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Jaka Kavčič - MONM</dc:creator>
  <cp:lastModifiedBy>Jaka Kavčič - MONM</cp:lastModifiedBy>
  <cp:lastPrinted>2026-03-03T06:50:20Z</cp:lastPrinted>
  <dcterms:created xsi:type="dcterms:W3CDTF">2026-01-07T11:29:46Z</dcterms:created>
  <dcterms:modified xsi:type="dcterms:W3CDTF">2026-03-03T06:50:22Z</dcterms:modified>
</cp:coreProperties>
</file>