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nkapezdirc\Desktop\Minka\Tržnica\arheologija\razpis\"/>
    </mc:Choice>
  </mc:AlternateContent>
  <xr:revisionPtr revIDLastSave="0" documentId="13_ncr:1_{905FA3EB-94A1-486A-AC4D-FF4FFB9D0B28}" xr6:coauthVersionLast="47" xr6:coauthVersionMax="47" xr10:uidLastSave="{00000000-0000-0000-0000-000000000000}"/>
  <bookViews>
    <workbookView xWindow="-120" yWindow="-120" windowWidth="29040" windowHeight="15720" xr2:uid="{5B127119-AB2D-445D-8D7A-D0632BA4E0DC}"/>
  </bookViews>
  <sheets>
    <sheet name="List1" sheetId="1" r:id="rId1"/>
    <sheet name="rekapitulacij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H8" i="1" s="1"/>
  <c r="H66" i="1" s="1"/>
  <c r="H58" i="1"/>
  <c r="H55" i="1"/>
  <c r="C42" i="1"/>
  <c r="H42" i="1" s="1"/>
  <c r="H36" i="1"/>
  <c r="H33" i="1"/>
  <c r="H23" i="1"/>
  <c r="H17" i="1"/>
  <c r="H14" i="1"/>
  <c r="C20" i="1"/>
  <c r="H20" i="1" s="1"/>
  <c r="C39" i="1"/>
  <c r="H39" i="1" s="1"/>
  <c r="H44" i="1" l="1"/>
  <c r="H46" i="1" s="1"/>
  <c r="H70" i="1" s="1"/>
  <c r="H25" i="1"/>
  <c r="H27" i="1" s="1"/>
  <c r="H52" i="1" l="1"/>
  <c r="H60" i="1" s="1"/>
  <c r="H72" i="1" s="1"/>
  <c r="H68" i="1"/>
  <c r="H74" i="1" l="1"/>
  <c r="H76" i="1" s="1"/>
  <c r="H78" i="1" s="1"/>
</calcChain>
</file>

<file path=xl/sharedStrings.xml><?xml version="1.0" encoding="utf-8"?>
<sst xmlns="http://schemas.openxmlformats.org/spreadsheetml/2006/main" count="69" uniqueCount="35">
  <si>
    <t>I.</t>
  </si>
  <si>
    <t>Prva gradbena faza</t>
  </si>
  <si>
    <t>m2</t>
  </si>
  <si>
    <t>1.</t>
  </si>
  <si>
    <t>2.</t>
  </si>
  <si>
    <t>Koordinacija strojnega izkopa z ravno bagrsko žlico do globine cca 0,50 m</t>
  </si>
  <si>
    <t>m3</t>
  </si>
  <si>
    <t>3.</t>
  </si>
  <si>
    <t>Ročni izkop v debelini 0,10 m</t>
  </si>
  <si>
    <t>4.</t>
  </si>
  <si>
    <t>5.</t>
  </si>
  <si>
    <t>Arheološka raziskava ob gradnji s stalno prisotnostjo arheološke ekipe (1 arheolog, 1 tehnik, 1 delavec)</t>
  </si>
  <si>
    <t>II.</t>
  </si>
  <si>
    <t>Tretja gradbena faza</t>
  </si>
  <si>
    <t>Ročni izkop v debelini 0,15 m</t>
  </si>
  <si>
    <t>III.</t>
  </si>
  <si>
    <t>Poizkopavalna analiza</t>
  </si>
  <si>
    <t>Obdelava arhiva najdišča- 20% vrednosti vseh del</t>
  </si>
  <si>
    <t>kpl</t>
  </si>
  <si>
    <t>Izdelava prvega preliminarnega poročila</t>
  </si>
  <si>
    <t>kos</t>
  </si>
  <si>
    <t>Izdelava končnega strokovnega poročila</t>
  </si>
  <si>
    <t>Poizkopavalna analiza skupaj:</t>
  </si>
  <si>
    <t>Prva gradbena faza skupaj:</t>
  </si>
  <si>
    <t>Tretja gradbena faza skupaj:</t>
  </si>
  <si>
    <t>REKAPITULACIJA:</t>
  </si>
  <si>
    <t>Nepredvidena dela 5% vrednosti vseh del</t>
  </si>
  <si>
    <t>VREDNOST DEL BREZ DDV:</t>
  </si>
  <si>
    <t>DDV 22%:</t>
  </si>
  <si>
    <t>VREDNOST DEL Z DDV:</t>
  </si>
  <si>
    <t>Vloga in pridobitev Kulturnovarstvenega soglasja Ministrstva za kulturo</t>
  </si>
  <si>
    <t>Kulturnovarstveno soglasje</t>
  </si>
  <si>
    <t>Kulturnovarstveno soglasje:</t>
  </si>
  <si>
    <t>IV.</t>
  </si>
  <si>
    <t>Ročni izkop struktur-5% do globine 0,50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</si>
</sst>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rgb="FFEE000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rgb="FFEE000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/>
    <xf numFmtId="2" fontId="3" fillId="0" borderId="1" xfId="0" applyNumberFormat="1" applyFont="1" applyBorder="1"/>
    <xf numFmtId="4" fontId="3" fillId="0" borderId="1" xfId="0" applyNumberFormat="1" applyFont="1" applyBorder="1"/>
    <xf numFmtId="164" fontId="3" fillId="0" borderId="1" xfId="0" applyNumberFormat="1" applyFont="1" applyBorder="1"/>
    <xf numFmtId="164" fontId="0" fillId="0" borderId="0" xfId="0" applyNumberFormat="1"/>
    <xf numFmtId="0" fontId="5" fillId="0" borderId="0" xfId="0" applyFont="1" applyAlignment="1">
      <alignment horizontal="right"/>
    </xf>
    <xf numFmtId="0" fontId="5" fillId="0" borderId="0" xfId="0" applyFont="1"/>
    <xf numFmtId="164" fontId="0" fillId="0" borderId="1" xfId="0" applyNumberFormat="1" applyBorder="1"/>
    <xf numFmtId="4" fontId="1" fillId="0" borderId="0" xfId="0" applyNumberFormat="1" applyFont="1"/>
    <xf numFmtId="4" fontId="4" fillId="0" borderId="1" xfId="0" applyNumberFormat="1" applyFont="1" applyBorder="1"/>
    <xf numFmtId="4" fontId="3" fillId="0" borderId="0" xfId="0" applyNumberFormat="1" applyFont="1"/>
    <xf numFmtId="0" fontId="0" fillId="0" borderId="0" xfId="0" applyAlignment="1">
      <alignment horizontal="right" vertical="top"/>
    </xf>
    <xf numFmtId="0" fontId="2" fillId="0" borderId="0" xfId="0" applyFont="1" applyAlignment="1">
      <alignment horizontal="right" vertical="top"/>
    </xf>
    <xf numFmtId="164" fontId="3" fillId="0" borderId="0" xfId="0" applyNumberFormat="1" applyFont="1"/>
    <xf numFmtId="0" fontId="2" fillId="0" borderId="0" xfId="0" applyFont="1" applyAlignment="1">
      <alignment vertical="top" wrapText="1"/>
    </xf>
    <xf numFmtId="4" fontId="0" fillId="0" borderId="0" xfId="0" applyNumberFormat="1" applyAlignment="1">
      <alignment wrapText="1"/>
    </xf>
    <xf numFmtId="4" fontId="2" fillId="0" borderId="0" xfId="0" applyNumberFormat="1" applyFont="1" applyAlignment="1">
      <alignment vertical="top" wrapText="1"/>
    </xf>
    <xf numFmtId="2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4" fontId="2" fillId="0" borderId="0" xfId="0" applyNumberFormat="1" applyFont="1" applyProtection="1"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E72F1-C880-49F3-BE5A-22F60F221CA3}">
  <dimension ref="A2:I78"/>
  <sheetViews>
    <sheetView tabSelected="1" view="pageBreakPreview" zoomScaleNormal="100" zoomScaleSheetLayoutView="100" workbookViewId="0">
      <selection activeCell="E58" sqref="E58"/>
    </sheetView>
  </sheetViews>
  <sheetFormatPr defaultRowHeight="15" x14ac:dyDescent="0.25"/>
  <cols>
    <col min="8" max="8" width="15" customWidth="1"/>
  </cols>
  <sheetData>
    <row r="2" spans="1:9" x14ac:dyDescent="0.25">
      <c r="A2" s="5"/>
    </row>
    <row r="3" spans="1:9" x14ac:dyDescent="0.25">
      <c r="A3" s="10" t="s">
        <v>0</v>
      </c>
      <c r="B3" s="11" t="s">
        <v>31</v>
      </c>
    </row>
    <row r="4" spans="1:9" x14ac:dyDescent="0.25">
      <c r="A4" s="10"/>
      <c r="B4" s="11"/>
    </row>
    <row r="5" spans="1:9" x14ac:dyDescent="0.25">
      <c r="A5" s="5" t="s">
        <v>3</v>
      </c>
      <c r="B5" t="s">
        <v>30</v>
      </c>
    </row>
    <row r="6" spans="1:9" x14ac:dyDescent="0.25">
      <c r="A6" s="10"/>
      <c r="B6" s="18" t="s">
        <v>18</v>
      </c>
      <c r="C6">
        <v>1</v>
      </c>
      <c r="E6" s="29"/>
      <c r="H6" s="8">
        <f>E6*C6</f>
        <v>0</v>
      </c>
    </row>
    <row r="7" spans="1:9" x14ac:dyDescent="0.25">
      <c r="A7" s="10"/>
      <c r="B7" s="18"/>
    </row>
    <row r="8" spans="1:9" x14ac:dyDescent="0.25">
      <c r="A8" s="10"/>
      <c r="B8" s="12" t="s">
        <v>32</v>
      </c>
      <c r="C8" s="12"/>
      <c r="D8" s="12"/>
      <c r="E8" s="12"/>
      <c r="F8" s="12"/>
      <c r="G8" s="12"/>
      <c r="H8" s="15">
        <f>SUM(H6:H7)</f>
        <v>0</v>
      </c>
    </row>
    <row r="9" spans="1:9" x14ac:dyDescent="0.25">
      <c r="A9" s="10"/>
      <c r="B9" s="11"/>
      <c r="C9" s="11"/>
      <c r="D9" s="11"/>
      <c r="E9" s="11"/>
      <c r="F9" s="11"/>
      <c r="G9" s="11"/>
      <c r="H9" s="25"/>
    </row>
    <row r="10" spans="1:9" x14ac:dyDescent="0.25">
      <c r="A10" s="10"/>
      <c r="B10" s="11"/>
    </row>
    <row r="11" spans="1:9" x14ac:dyDescent="0.25">
      <c r="A11" s="10" t="s">
        <v>12</v>
      </c>
      <c r="B11" s="11" t="s">
        <v>1</v>
      </c>
    </row>
    <row r="12" spans="1:9" x14ac:dyDescent="0.25">
      <c r="A12" s="5"/>
    </row>
    <row r="13" spans="1:9" x14ac:dyDescent="0.25">
      <c r="A13" s="5" t="s">
        <v>3</v>
      </c>
      <c r="B13" t="s">
        <v>5</v>
      </c>
      <c r="H13" s="8"/>
      <c r="I13" s="8"/>
    </row>
    <row r="14" spans="1:9" x14ac:dyDescent="0.25">
      <c r="A14" s="5"/>
      <c r="B14" t="s">
        <v>6</v>
      </c>
      <c r="C14" s="9">
        <v>411.5</v>
      </c>
      <c r="E14" s="30"/>
      <c r="H14" s="8">
        <f>E14*C14</f>
        <v>0</v>
      </c>
      <c r="I14" s="8"/>
    </row>
    <row r="15" spans="1:9" x14ac:dyDescent="0.25">
      <c r="A15" s="5"/>
      <c r="C15" s="4"/>
      <c r="E15" s="8"/>
      <c r="H15" s="8"/>
      <c r="I15" s="8"/>
    </row>
    <row r="16" spans="1:9" x14ac:dyDescent="0.25">
      <c r="A16" s="5" t="s">
        <v>4</v>
      </c>
      <c r="B16" t="s">
        <v>8</v>
      </c>
      <c r="C16" s="4"/>
      <c r="E16" s="8"/>
      <c r="H16" s="8"/>
      <c r="I16" s="8"/>
    </row>
    <row r="17" spans="1:9" x14ac:dyDescent="0.25">
      <c r="A17" s="5"/>
      <c r="B17" t="s">
        <v>6</v>
      </c>
      <c r="C17" s="9">
        <v>82.3</v>
      </c>
      <c r="E17" s="30"/>
      <c r="H17" s="8">
        <f>E17*C17</f>
        <v>0</v>
      </c>
      <c r="I17" s="8"/>
    </row>
    <row r="18" spans="1:9" x14ac:dyDescent="0.25">
      <c r="A18" s="5"/>
      <c r="E18" s="8"/>
      <c r="H18" s="8"/>
      <c r="I18" s="8"/>
    </row>
    <row r="19" spans="1:9" x14ac:dyDescent="0.25">
      <c r="A19" s="5" t="s">
        <v>7</v>
      </c>
      <c r="B19" t="s">
        <v>34</v>
      </c>
      <c r="E19" s="8"/>
      <c r="H19" s="8"/>
      <c r="I19" s="8"/>
    </row>
    <row r="20" spans="1:9" x14ac:dyDescent="0.25">
      <c r="A20" s="5"/>
      <c r="B20" t="s">
        <v>6</v>
      </c>
      <c r="C20" s="1">
        <f>825*0.05*0.5</f>
        <v>20.625</v>
      </c>
      <c r="E20" s="30"/>
      <c r="H20" s="8">
        <f>E20*C20</f>
        <v>0</v>
      </c>
      <c r="I20" s="8"/>
    </row>
    <row r="21" spans="1:9" x14ac:dyDescent="0.25">
      <c r="A21" s="5"/>
      <c r="C21" s="1"/>
      <c r="H21" s="8"/>
      <c r="I21" s="8"/>
    </row>
    <row r="22" spans="1:9" ht="33" customHeight="1" x14ac:dyDescent="0.25">
      <c r="A22" s="23" t="s">
        <v>9</v>
      </c>
      <c r="B22" s="26" t="s">
        <v>11</v>
      </c>
      <c r="C22" s="26"/>
      <c r="D22" s="26"/>
      <c r="E22" s="26"/>
      <c r="F22" s="26"/>
      <c r="G22" s="26"/>
      <c r="H22" s="8"/>
      <c r="I22" s="8"/>
    </row>
    <row r="23" spans="1:9" ht="17.25" customHeight="1" x14ac:dyDescent="0.25">
      <c r="B23" s="4" t="s">
        <v>2</v>
      </c>
      <c r="C23" s="9">
        <v>289</v>
      </c>
      <c r="E23" s="30"/>
      <c r="H23" s="8">
        <f>E23*C23</f>
        <v>0</v>
      </c>
      <c r="I23" s="8"/>
    </row>
    <row r="24" spans="1:9" ht="15.75" customHeight="1" x14ac:dyDescent="0.25">
      <c r="A24" s="5"/>
      <c r="B24" s="4"/>
      <c r="C24" s="4"/>
      <c r="H24" s="8"/>
      <c r="I24" s="8"/>
    </row>
    <row r="25" spans="1:9" ht="15.75" customHeight="1" x14ac:dyDescent="0.25">
      <c r="A25" s="5" t="s">
        <v>10</v>
      </c>
      <c r="B25" s="4" t="s">
        <v>26</v>
      </c>
      <c r="C25" s="4"/>
      <c r="H25" s="8">
        <f>(SUM(H13:H23))*5%</f>
        <v>0</v>
      </c>
      <c r="I25" s="8"/>
    </row>
    <row r="26" spans="1:9" x14ac:dyDescent="0.25">
      <c r="A26" s="5"/>
      <c r="B26" s="2"/>
      <c r="C26" s="2"/>
      <c r="H26" s="8"/>
      <c r="I26" s="8"/>
    </row>
    <row r="27" spans="1:9" x14ac:dyDescent="0.25">
      <c r="A27" s="5"/>
      <c r="B27" s="12" t="s">
        <v>23</v>
      </c>
      <c r="C27" s="13"/>
      <c r="D27" s="12"/>
      <c r="E27" s="12"/>
      <c r="F27" s="12"/>
      <c r="G27" s="12"/>
      <c r="H27" s="15">
        <f>SUM(H13:H25)</f>
        <v>0</v>
      </c>
      <c r="I27" s="8"/>
    </row>
    <row r="28" spans="1:9" x14ac:dyDescent="0.25">
      <c r="A28" s="5"/>
      <c r="C28" s="1"/>
      <c r="H28" s="8"/>
      <c r="I28" s="8"/>
    </row>
    <row r="29" spans="1:9" x14ac:dyDescent="0.25">
      <c r="A29" s="5"/>
      <c r="H29" s="8"/>
      <c r="I29" s="8"/>
    </row>
    <row r="30" spans="1:9" x14ac:dyDescent="0.25">
      <c r="A30" s="10" t="s">
        <v>15</v>
      </c>
      <c r="B30" s="11" t="s">
        <v>13</v>
      </c>
      <c r="H30" s="8"/>
      <c r="I30" s="8"/>
    </row>
    <row r="31" spans="1:9" x14ac:dyDescent="0.25">
      <c r="A31" s="5"/>
      <c r="H31" s="8"/>
      <c r="I31" s="8"/>
    </row>
    <row r="32" spans="1:9" ht="29.25" customHeight="1" x14ac:dyDescent="0.25">
      <c r="A32" s="5" t="s">
        <v>3</v>
      </c>
      <c r="B32" s="27" t="s">
        <v>5</v>
      </c>
      <c r="C32" s="27"/>
      <c r="D32" s="27"/>
      <c r="E32" s="27"/>
      <c r="F32" s="27"/>
      <c r="G32" s="27"/>
      <c r="H32" s="8"/>
      <c r="I32" s="8"/>
    </row>
    <row r="33" spans="1:9" x14ac:dyDescent="0.25">
      <c r="A33" s="5"/>
      <c r="B33" s="8" t="s">
        <v>6</v>
      </c>
      <c r="C33" s="8">
        <v>300</v>
      </c>
      <c r="D33" s="8"/>
      <c r="E33" s="30"/>
      <c r="F33" s="8"/>
      <c r="G33" s="8"/>
      <c r="H33" s="8">
        <f>E33*C33</f>
        <v>0</v>
      </c>
      <c r="I33" s="8"/>
    </row>
    <row r="34" spans="1:9" x14ac:dyDescent="0.25">
      <c r="A34" s="5"/>
      <c r="B34" s="8"/>
      <c r="C34" s="8"/>
      <c r="D34" s="8"/>
      <c r="E34" s="8"/>
      <c r="F34" s="8"/>
      <c r="G34" s="8"/>
      <c r="H34" s="8"/>
      <c r="I34" s="8"/>
    </row>
    <row r="35" spans="1:9" x14ac:dyDescent="0.25">
      <c r="A35" s="5" t="s">
        <v>4</v>
      </c>
      <c r="B35" s="8" t="s">
        <v>14</v>
      </c>
      <c r="C35" s="8"/>
      <c r="D35" s="8"/>
      <c r="E35" s="8"/>
      <c r="F35" s="8"/>
      <c r="G35" s="8"/>
      <c r="H35" s="8"/>
      <c r="I35" s="8"/>
    </row>
    <row r="36" spans="1:9" x14ac:dyDescent="0.25">
      <c r="A36" s="5"/>
      <c r="B36" s="8" t="s">
        <v>6</v>
      </c>
      <c r="C36" s="8">
        <v>90</v>
      </c>
      <c r="D36" s="8"/>
      <c r="E36" s="30"/>
      <c r="F36" s="8"/>
      <c r="G36" s="8"/>
      <c r="H36" s="8">
        <f>E36*C36</f>
        <v>0</v>
      </c>
      <c r="I36" s="8"/>
    </row>
    <row r="37" spans="1:9" x14ac:dyDescent="0.25">
      <c r="A37" s="5"/>
      <c r="B37" s="8"/>
      <c r="C37" s="8"/>
      <c r="D37" s="8"/>
      <c r="E37" s="8"/>
      <c r="F37" s="8"/>
      <c r="G37" s="8"/>
      <c r="H37" s="8"/>
      <c r="I37" s="8"/>
    </row>
    <row r="38" spans="1:9" x14ac:dyDescent="0.25">
      <c r="A38" s="5" t="s">
        <v>7</v>
      </c>
      <c r="B38" s="8" t="s">
        <v>34</v>
      </c>
      <c r="C38" s="8"/>
      <c r="D38" s="8"/>
      <c r="E38" s="8"/>
      <c r="F38" s="8"/>
      <c r="G38" s="8"/>
      <c r="H38" s="8"/>
      <c r="I38" s="8"/>
    </row>
    <row r="39" spans="1:9" x14ac:dyDescent="0.25">
      <c r="A39" s="5"/>
      <c r="B39" s="8" t="s">
        <v>6</v>
      </c>
      <c r="C39" s="8">
        <f>600*0.05*0.5</f>
        <v>15</v>
      </c>
      <c r="D39" s="8"/>
      <c r="E39" s="30"/>
      <c r="F39" s="8"/>
      <c r="G39" s="8"/>
      <c r="H39" s="8">
        <f>E39*C39</f>
        <v>0</v>
      </c>
      <c r="I39" s="8"/>
    </row>
    <row r="40" spans="1:9" x14ac:dyDescent="0.25">
      <c r="A40" s="5"/>
      <c r="B40" s="8"/>
      <c r="C40" s="8"/>
      <c r="D40" s="8"/>
      <c r="E40" s="8"/>
      <c r="F40" s="8"/>
      <c r="G40" s="8"/>
      <c r="H40" s="8"/>
      <c r="I40" s="8"/>
    </row>
    <row r="41" spans="1:9" ht="33" customHeight="1" x14ac:dyDescent="0.25">
      <c r="A41" s="24" t="s">
        <v>9</v>
      </c>
      <c r="B41" s="28" t="s">
        <v>11</v>
      </c>
      <c r="C41" s="28"/>
      <c r="D41" s="28"/>
      <c r="E41" s="28"/>
      <c r="F41" s="28"/>
      <c r="G41" s="28"/>
      <c r="H41" s="8"/>
      <c r="I41" s="8"/>
    </row>
    <row r="42" spans="1:9" x14ac:dyDescent="0.25">
      <c r="A42" s="7"/>
      <c r="B42" s="9" t="s">
        <v>2</v>
      </c>
      <c r="C42" s="9">
        <f>486+574+129+295</f>
        <v>1484</v>
      </c>
      <c r="D42" s="9"/>
      <c r="E42" s="31"/>
      <c r="F42" s="9"/>
      <c r="G42" s="9"/>
      <c r="H42" s="8">
        <f>E42*C42</f>
        <v>0</v>
      </c>
      <c r="I42" s="8"/>
    </row>
    <row r="43" spans="1:9" x14ac:dyDescent="0.25">
      <c r="A43" s="6"/>
      <c r="B43" s="20"/>
      <c r="C43" s="9"/>
      <c r="D43" s="9"/>
      <c r="E43" s="9"/>
      <c r="F43" s="9"/>
      <c r="G43" s="9"/>
      <c r="H43" s="8"/>
      <c r="I43" s="8"/>
    </row>
    <row r="44" spans="1:9" x14ac:dyDescent="0.25">
      <c r="A44" s="7" t="s">
        <v>10</v>
      </c>
      <c r="B44" s="9" t="s">
        <v>26</v>
      </c>
      <c r="C44" s="9"/>
      <c r="D44" s="9"/>
      <c r="E44" s="9"/>
      <c r="F44" s="9"/>
      <c r="G44" s="9"/>
      <c r="H44" s="8">
        <f>(SUM(H32:H42))*5%</f>
        <v>0</v>
      </c>
      <c r="I44" s="8"/>
    </row>
    <row r="45" spans="1:9" x14ac:dyDescent="0.25">
      <c r="A45" s="5"/>
      <c r="B45" s="20"/>
      <c r="C45" s="20"/>
      <c r="D45" s="8"/>
      <c r="E45" s="8"/>
      <c r="F45" s="8"/>
      <c r="G45" s="8"/>
      <c r="H45" s="8"/>
      <c r="I45" s="8"/>
    </row>
    <row r="46" spans="1:9" x14ac:dyDescent="0.25">
      <c r="A46" s="5"/>
      <c r="B46" s="14" t="s">
        <v>24</v>
      </c>
      <c r="C46" s="21"/>
      <c r="D46" s="14"/>
      <c r="E46" s="14"/>
      <c r="F46" s="14"/>
      <c r="G46" s="14"/>
      <c r="H46" s="14">
        <f>SUM(H32:H44)</f>
        <v>0</v>
      </c>
      <c r="I46" s="8"/>
    </row>
    <row r="47" spans="1:9" x14ac:dyDescent="0.25">
      <c r="A47" s="5"/>
      <c r="B47" s="8"/>
      <c r="C47" s="20"/>
      <c r="D47" s="8"/>
      <c r="E47" s="8"/>
      <c r="F47" s="8"/>
      <c r="G47" s="8"/>
      <c r="H47" s="8"/>
      <c r="I47" s="8"/>
    </row>
    <row r="48" spans="1:9" x14ac:dyDescent="0.25">
      <c r="A48" s="5"/>
      <c r="B48" s="8"/>
      <c r="C48" s="8"/>
      <c r="D48" s="8"/>
      <c r="E48" s="8"/>
      <c r="F48" s="8"/>
      <c r="G48" s="8"/>
      <c r="H48" s="8"/>
      <c r="I48" s="8"/>
    </row>
    <row r="49" spans="1:9" x14ac:dyDescent="0.25">
      <c r="A49" s="10" t="s">
        <v>33</v>
      </c>
      <c r="B49" s="22" t="s">
        <v>16</v>
      </c>
      <c r="C49" s="8"/>
      <c r="D49" s="8"/>
      <c r="E49" s="8"/>
      <c r="F49" s="8"/>
      <c r="G49" s="8"/>
      <c r="H49" s="8"/>
      <c r="I49" s="8"/>
    </row>
    <row r="50" spans="1:9" x14ac:dyDescent="0.25">
      <c r="A50" s="5"/>
      <c r="B50" s="8"/>
      <c r="C50" s="8"/>
      <c r="D50" s="8"/>
      <c r="E50" s="8"/>
      <c r="F50" s="8"/>
      <c r="G50" s="8"/>
      <c r="H50" s="8"/>
      <c r="I50" s="8"/>
    </row>
    <row r="51" spans="1:9" x14ac:dyDescent="0.25">
      <c r="A51" s="5" t="s">
        <v>3</v>
      </c>
      <c r="B51" s="8" t="s">
        <v>17</v>
      </c>
      <c r="C51" s="8"/>
      <c r="D51" s="8"/>
      <c r="E51" s="8"/>
      <c r="F51" s="8"/>
      <c r="G51" s="8"/>
      <c r="H51" s="8"/>
      <c r="I51" s="8"/>
    </row>
    <row r="52" spans="1:9" x14ac:dyDescent="0.25">
      <c r="A52" s="5"/>
      <c r="B52" s="8" t="s">
        <v>18</v>
      </c>
      <c r="C52" s="8">
        <v>1</v>
      </c>
      <c r="D52" s="8"/>
      <c r="E52" s="8"/>
      <c r="F52" s="8"/>
      <c r="G52" s="8"/>
      <c r="H52" s="8">
        <f>(H46+H27+H8)*20%</f>
        <v>0</v>
      </c>
      <c r="I52" s="8"/>
    </row>
    <row r="53" spans="1:9" x14ac:dyDescent="0.25">
      <c r="A53" s="5"/>
      <c r="B53" s="8"/>
      <c r="C53" s="8"/>
      <c r="D53" s="8"/>
      <c r="E53" s="8"/>
      <c r="F53" s="8"/>
      <c r="G53" s="8"/>
      <c r="H53" s="8"/>
      <c r="I53" s="8"/>
    </row>
    <row r="54" spans="1:9" x14ac:dyDescent="0.25">
      <c r="A54" s="5" t="s">
        <v>4</v>
      </c>
      <c r="B54" s="8" t="s">
        <v>19</v>
      </c>
      <c r="C54" s="8"/>
      <c r="D54" s="8"/>
      <c r="E54" s="8"/>
      <c r="F54" s="8"/>
      <c r="G54" s="8"/>
      <c r="H54" s="8"/>
      <c r="I54" s="8"/>
    </row>
    <row r="55" spans="1:9" x14ac:dyDescent="0.25">
      <c r="A55" s="5"/>
      <c r="B55" s="8" t="s">
        <v>20</v>
      </c>
      <c r="C55" s="8">
        <v>1</v>
      </c>
      <c r="D55" s="8"/>
      <c r="E55" s="30"/>
      <c r="F55" s="8"/>
      <c r="G55" s="8"/>
      <c r="H55" s="8">
        <f>E55*C55</f>
        <v>0</v>
      </c>
      <c r="I55" s="8"/>
    </row>
    <row r="56" spans="1:9" x14ac:dyDescent="0.25">
      <c r="A56" s="5"/>
      <c r="B56" s="8"/>
      <c r="C56" s="8"/>
      <c r="D56" s="8"/>
      <c r="E56" s="8"/>
      <c r="F56" s="8"/>
      <c r="G56" s="8"/>
      <c r="H56" s="8"/>
      <c r="I56" s="8"/>
    </row>
    <row r="57" spans="1:9" x14ac:dyDescent="0.25">
      <c r="A57" s="5" t="s">
        <v>7</v>
      </c>
      <c r="B57" s="8" t="s">
        <v>21</v>
      </c>
      <c r="C57" s="8"/>
      <c r="D57" s="8"/>
      <c r="E57" s="8"/>
      <c r="F57" s="8"/>
      <c r="G57" s="8"/>
      <c r="H57" s="8"/>
      <c r="I57" s="8"/>
    </row>
    <row r="58" spans="1:9" x14ac:dyDescent="0.25">
      <c r="A58" s="5"/>
      <c r="B58" s="8" t="s">
        <v>20</v>
      </c>
      <c r="C58" s="8">
        <v>1</v>
      </c>
      <c r="D58" s="8"/>
      <c r="E58" s="30"/>
      <c r="F58" s="8"/>
      <c r="G58" s="8"/>
      <c r="H58" s="8">
        <f>E58*C58</f>
        <v>0</v>
      </c>
      <c r="I58" s="8"/>
    </row>
    <row r="59" spans="1:9" x14ac:dyDescent="0.25">
      <c r="A59" s="5"/>
      <c r="H59" s="8"/>
      <c r="I59" s="8"/>
    </row>
    <row r="60" spans="1:9" x14ac:dyDescent="0.25">
      <c r="A60" s="5"/>
      <c r="B60" s="12" t="s">
        <v>22</v>
      </c>
      <c r="C60" s="12"/>
      <c r="D60" s="12"/>
      <c r="E60" s="12"/>
      <c r="F60" s="12"/>
      <c r="G60" s="12"/>
      <c r="H60" s="15">
        <f>SUM(H52:H58)</f>
        <v>0</v>
      </c>
      <c r="I60" s="8"/>
    </row>
    <row r="61" spans="1:9" x14ac:dyDescent="0.25">
      <c r="A61" s="5"/>
      <c r="H61" s="8"/>
      <c r="I61" s="8"/>
    </row>
    <row r="62" spans="1:9" x14ac:dyDescent="0.25">
      <c r="A62" s="5"/>
      <c r="H62" s="8"/>
      <c r="I62" s="8"/>
    </row>
    <row r="63" spans="1:9" x14ac:dyDescent="0.25">
      <c r="A63" s="5"/>
      <c r="H63" s="8"/>
      <c r="I63" s="8"/>
    </row>
    <row r="64" spans="1:9" x14ac:dyDescent="0.25">
      <c r="A64" s="5"/>
      <c r="C64" s="11" t="s">
        <v>25</v>
      </c>
      <c r="H64" s="8"/>
      <c r="I64" s="8"/>
    </row>
    <row r="65" spans="1:9" x14ac:dyDescent="0.25">
      <c r="A65" s="5"/>
      <c r="H65" s="8"/>
      <c r="I65" s="8"/>
    </row>
    <row r="66" spans="1:9" x14ac:dyDescent="0.25">
      <c r="A66" s="5"/>
      <c r="B66" s="5" t="s">
        <v>0</v>
      </c>
      <c r="C66" t="s">
        <v>31</v>
      </c>
      <c r="H66" s="16">
        <f>H8</f>
        <v>0</v>
      </c>
      <c r="I66" s="8"/>
    </row>
    <row r="67" spans="1:9" x14ac:dyDescent="0.25">
      <c r="A67" s="5"/>
      <c r="H67" s="8"/>
      <c r="I67" s="8"/>
    </row>
    <row r="68" spans="1:9" x14ac:dyDescent="0.25">
      <c r="A68" s="5"/>
      <c r="B68" s="17" t="s">
        <v>12</v>
      </c>
      <c r="C68" s="18" t="s">
        <v>1</v>
      </c>
      <c r="D68" s="18"/>
      <c r="E68" s="18"/>
      <c r="H68" s="16">
        <f>H27</f>
        <v>0</v>
      </c>
      <c r="I68" s="8"/>
    </row>
    <row r="69" spans="1:9" x14ac:dyDescent="0.25">
      <c r="A69" s="5"/>
      <c r="B69" s="18"/>
      <c r="C69" s="18"/>
      <c r="D69" s="18"/>
      <c r="E69" s="18"/>
    </row>
    <row r="70" spans="1:9" x14ac:dyDescent="0.25">
      <c r="B70" s="17" t="s">
        <v>15</v>
      </c>
      <c r="C70" s="18" t="s">
        <v>13</v>
      </c>
      <c r="D70" s="18"/>
      <c r="E70" s="18"/>
      <c r="H70" s="16">
        <f>H46</f>
        <v>0</v>
      </c>
    </row>
    <row r="71" spans="1:9" x14ac:dyDescent="0.25">
      <c r="B71" s="18"/>
      <c r="C71" s="18"/>
      <c r="D71" s="18"/>
      <c r="E71" s="18"/>
    </row>
    <row r="72" spans="1:9" x14ac:dyDescent="0.25">
      <c r="B72" s="17" t="s">
        <v>33</v>
      </c>
      <c r="C72" s="18" t="s">
        <v>16</v>
      </c>
      <c r="D72" s="18"/>
      <c r="E72" s="18"/>
      <c r="H72" s="16">
        <f>H60</f>
        <v>0</v>
      </c>
    </row>
    <row r="74" spans="1:9" x14ac:dyDescent="0.25">
      <c r="C74" s="3" t="s">
        <v>27</v>
      </c>
      <c r="D74" s="3"/>
      <c r="E74" s="3"/>
      <c r="F74" s="3"/>
      <c r="G74" s="3"/>
      <c r="H74" s="19">
        <f>SUM(H66:H72)</f>
        <v>0</v>
      </c>
    </row>
    <row r="76" spans="1:9" x14ac:dyDescent="0.25">
      <c r="C76" t="s">
        <v>28</v>
      </c>
      <c r="H76" s="16">
        <f>H74*0.22</f>
        <v>0</v>
      </c>
    </row>
    <row r="78" spans="1:9" x14ac:dyDescent="0.25">
      <c r="C78" s="12" t="s">
        <v>29</v>
      </c>
      <c r="D78" s="12"/>
      <c r="E78" s="12"/>
      <c r="F78" s="12"/>
      <c r="G78" s="12"/>
      <c r="H78" s="15">
        <f>SUM(H74:H76)</f>
        <v>0</v>
      </c>
    </row>
  </sheetData>
  <sheetProtection algorithmName="SHA-512" hashValue="pEk9ppwKijhqjLEhdHVYRWp8CyoOgYMVb8HxUVl6UbsAzo513n2n7/3cpjFT5Rf1OcXGFuTP0N7EDhc9t9QuZw==" saltValue="1wJNpuUdEiatdsr88d7t3Q==" spinCount="100000" sheet="1" objects="1" scenarios="1" selectLockedCells="1"/>
  <mergeCells count="3">
    <mergeCell ref="B22:G22"/>
    <mergeCell ref="B32:G32"/>
    <mergeCell ref="B41:G41"/>
  </mergeCells>
  <pageMargins left="0.7" right="0.7" top="0.75" bottom="0.75" header="0.3" footer="0.3"/>
  <pageSetup paperSize="9" scale="94" orientation="portrait" r:id="rId1"/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88A66-8554-4C9B-8AD6-DD29253E0775}">
  <dimension ref="A2:B6"/>
  <sheetViews>
    <sheetView workbookViewId="0">
      <selection activeCell="A10" sqref="A10:C10"/>
    </sheetView>
  </sheetViews>
  <sheetFormatPr defaultRowHeight="15" x14ac:dyDescent="0.25"/>
  <sheetData>
    <row r="2" spans="1:2" x14ac:dyDescent="0.25">
      <c r="B2" t="s">
        <v>25</v>
      </c>
    </row>
    <row r="4" spans="1:2" x14ac:dyDescent="0.25">
      <c r="A4" t="s">
        <v>3</v>
      </c>
      <c r="B4" t="s">
        <v>23</v>
      </c>
    </row>
    <row r="6" spans="1:2" x14ac:dyDescent="0.25">
      <c r="A6" t="s">
        <v>4</v>
      </c>
      <c r="B6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List1</vt:lpstr>
      <vt:lpstr>rekapitulacija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Minka Pezdirc - MONM</dc:creator>
  <cp:lastModifiedBy>Minka Pezdirc - MONM</cp:lastModifiedBy>
  <cp:lastPrinted>2025-06-27T06:54:08Z</cp:lastPrinted>
  <dcterms:created xsi:type="dcterms:W3CDTF">2025-06-12T11:18:11Z</dcterms:created>
  <dcterms:modified xsi:type="dcterms:W3CDTF">2025-06-27T06:59:48Z</dcterms:modified>
</cp:coreProperties>
</file>