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darja\Dokumenti\A-INVESTICIJE 2019 FS\OBNOVE STANOVANJ\VAVPOTIČEVA\"/>
    </mc:Choice>
  </mc:AlternateContent>
  <xr:revisionPtr revIDLastSave="0" documentId="8_{06C2CB5F-BABE-4505-91BF-8278A8836C34}" xr6:coauthVersionLast="47" xr6:coauthVersionMax="47" xr10:uidLastSave="{00000000-0000-0000-0000-000000000000}"/>
  <bookViews>
    <workbookView xWindow="-120" yWindow="-120" windowWidth="29040" windowHeight="15840" activeTab="1" xr2:uid="{00000000-000D-0000-FFFF-FFFF00000000}"/>
  </bookViews>
  <sheets>
    <sheet name="REKAPITULACIJA" sheetId="1" r:id="rId1"/>
    <sheet name="GO - situacija" sheetId="2" r:id="rId2"/>
    <sheet name="Elektro instalacije" sheetId="3" r:id="rId3"/>
    <sheet name="Strojne instalacije" sheetId="4" r:id="rId4"/>
  </sheets>
  <definedNames>
    <definedName name="_xlnm.Print_Area" localSheetId="1">'GO - situacija'!$A$1:$E$408</definedName>
    <definedName name="_xlnm.Print_Area" localSheetId="0">REKAPITULACIJA!$A$1:$H$41</definedName>
    <definedName name="_xlnm.Print_Area" localSheetId="3">'Strojne instalacije'!$A$2:$G$224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2" i="1" l="1"/>
  <c r="F89" i="3"/>
  <c r="E370" i="2"/>
  <c r="E340" i="2"/>
  <c r="E332" i="2"/>
  <c r="E330" i="2"/>
  <c r="E322" i="2"/>
  <c r="E313" i="2"/>
  <c r="E307" i="2"/>
  <c r="G167" i="4"/>
  <c r="G94" i="4"/>
  <c r="G90" i="4"/>
  <c r="F49" i="3"/>
  <c r="C42" i="2"/>
  <c r="F87" i="3"/>
  <c r="E149" i="2"/>
  <c r="E141" i="2"/>
  <c r="E145" i="2"/>
  <c r="G77" i="4"/>
  <c r="G86" i="4"/>
  <c r="G83" i="4"/>
  <c r="G79" i="4"/>
  <c r="G67" i="4"/>
  <c r="G73" i="4"/>
  <c r="G71" i="4"/>
  <c r="G63" i="4"/>
  <c r="G59" i="4"/>
  <c r="G216" i="4"/>
  <c r="G215" i="4"/>
  <c r="G214" i="4"/>
  <c r="G213" i="4"/>
  <c r="G219" i="4"/>
  <c r="G207" i="4"/>
  <c r="G208" i="4"/>
  <c r="G106" i="4"/>
  <c r="G44" i="4"/>
  <c r="G40" i="4"/>
  <c r="G36" i="4"/>
  <c r="G33" i="4"/>
  <c r="G26" i="4"/>
  <c r="E129" i="2"/>
  <c r="E125" i="2"/>
  <c r="E121" i="2"/>
  <c r="F83" i="3"/>
  <c r="G48" i="4"/>
  <c r="F79" i="3"/>
  <c r="F75" i="3"/>
  <c r="F37" i="3"/>
  <c r="F72" i="3"/>
  <c r="G206" i="4"/>
  <c r="G209" i="4"/>
  <c r="G161" i="4"/>
  <c r="G180" i="4"/>
  <c r="G177" i="4"/>
  <c r="G174" i="4"/>
  <c r="G183" i="4"/>
  <c r="G186" i="4"/>
  <c r="G189" i="4"/>
  <c r="G193" i="4"/>
  <c r="G196" i="4"/>
  <c r="G199" i="4"/>
  <c r="G200" i="4"/>
  <c r="G201" i="4"/>
  <c r="G222" i="4"/>
  <c r="G171" i="4"/>
  <c r="G158" i="4"/>
  <c r="G155" i="4"/>
  <c r="E368" i="2"/>
  <c r="E402" i="2" s="1"/>
  <c r="E297" i="2"/>
  <c r="C98" i="2"/>
  <c r="E98" i="2" s="1"/>
  <c r="E94" i="2" l="1"/>
  <c r="C251" i="2"/>
  <c r="C62" i="2"/>
  <c r="E221" i="2"/>
  <c r="E186" i="2"/>
  <c r="E161" i="2"/>
  <c r="E82" i="2"/>
  <c r="C58" i="2"/>
  <c r="E51" i="2"/>
  <c r="E256" i="2"/>
  <c r="E213" i="2"/>
  <c r="E190" i="2"/>
  <c r="E219" i="2"/>
  <c r="E208" i="2"/>
  <c r="E204" i="2"/>
  <c r="E200" i="2"/>
  <c r="E195" i="2"/>
  <c r="E86" i="2"/>
  <c r="E90" i="2"/>
  <c r="E78" i="2"/>
  <c r="E72" i="2"/>
  <c r="G224" i="4" l="1"/>
  <c r="G10" i="4" s="1"/>
  <c r="E223" i="2"/>
  <c r="E264" i="2" l="1"/>
  <c r="E260" i="2"/>
  <c r="C283" i="2"/>
  <c r="E251" i="2"/>
  <c r="E247" i="2"/>
  <c r="E243" i="2"/>
  <c r="E239" i="2"/>
  <c r="C289" i="2" l="1"/>
  <c r="E279" i="2"/>
  <c r="E133" i="2" l="1"/>
  <c r="E31" i="2"/>
  <c r="E42" i="2"/>
  <c r="E117" i="2"/>
  <c r="C74" i="2"/>
  <c r="C73" i="2"/>
  <c r="E46" i="2"/>
  <c r="C68" i="2"/>
  <c r="E68" i="2" s="1"/>
  <c r="C60" i="2"/>
  <c r="C56" i="2" l="1"/>
  <c r="G121" i="4"/>
  <c r="G124" i="4"/>
  <c r="G128" i="4"/>
  <c r="G130" i="4"/>
  <c r="G132" i="4"/>
  <c r="G117" i="4"/>
  <c r="G113" i="4"/>
  <c r="G102" i="4"/>
  <c r="G98" i="4"/>
  <c r="F68" i="3"/>
  <c r="F65" i="3"/>
  <c r="F61" i="3"/>
  <c r="F57" i="3"/>
  <c r="F53" i="3"/>
  <c r="F45" i="3"/>
  <c r="F41" i="3"/>
  <c r="F33" i="3"/>
  <c r="F29" i="3"/>
  <c r="F25" i="3"/>
  <c r="F21" i="3"/>
  <c r="F17" i="3"/>
  <c r="F13" i="3"/>
  <c r="F9" i="3"/>
  <c r="E375" i="2"/>
  <c r="E26" i="2"/>
  <c r="E13" i="2"/>
  <c r="E373" i="2"/>
  <c r="H20" i="1" l="1"/>
  <c r="G52" i="4"/>
  <c r="E275" i="2"/>
  <c r="E289" i="2"/>
  <c r="E283" i="2"/>
  <c r="E153" i="2"/>
  <c r="E56" i="2"/>
  <c r="G135" i="4" l="1"/>
  <c r="G8" i="4" s="1"/>
  <c r="E358" i="2" l="1"/>
  <c r="C307" i="2"/>
  <c r="E157" i="2"/>
  <c r="E167" i="2"/>
  <c r="E318" i="2"/>
  <c r="E354" i="2" l="1"/>
  <c r="E344" i="2"/>
  <c r="E293" i="2" l="1"/>
  <c r="E18" i="2" l="1"/>
  <c r="C313" i="2" l="1"/>
  <c r="E268" i="2" l="1"/>
  <c r="E300" i="2" s="1"/>
  <c r="E169" i="2"/>
  <c r="E386" i="2" l="1"/>
  <c r="E349" i="2" l="1"/>
  <c r="E326" i="2"/>
  <c r="E22" i="2"/>
  <c r="E102" i="2" s="1"/>
  <c r="E384" i="2" s="1"/>
  <c r="E361" i="2" l="1"/>
  <c r="E400" i="2" s="1"/>
  <c r="E398" i="2"/>
  <c r="E396" i="2"/>
  <c r="E394" i="2"/>
  <c r="E404" i="2" l="1"/>
  <c r="E388" i="2"/>
  <c r="H16" i="1" s="1"/>
  <c r="H18" i="1" l="1"/>
  <c r="E406" i="2"/>
  <c r="G12" i="4" l="1"/>
  <c r="H24" i="1" s="1"/>
  <c r="H29" i="1" s="1"/>
</calcChain>
</file>

<file path=xl/sharedStrings.xml><?xml version="1.0" encoding="utf-8"?>
<sst xmlns="http://schemas.openxmlformats.org/spreadsheetml/2006/main" count="670" uniqueCount="396">
  <si>
    <t>A.</t>
  </si>
  <si>
    <t>GRADBENA DELA</t>
  </si>
  <si>
    <t>EUR</t>
  </si>
  <si>
    <t>I.</t>
  </si>
  <si>
    <t>RUŠITVENA DELA</t>
  </si>
  <si>
    <t>1.</t>
  </si>
  <si>
    <t>B.</t>
  </si>
  <si>
    <t>OBRTNIŠKA DELA</t>
  </si>
  <si>
    <t>kos</t>
  </si>
  <si>
    <t>kpl</t>
  </si>
  <si>
    <t>SKUPAJ BREZ DDV</t>
  </si>
  <si>
    <t>m2</t>
  </si>
  <si>
    <t>2.</t>
  </si>
  <si>
    <t>3.</t>
  </si>
  <si>
    <t>4.</t>
  </si>
  <si>
    <t>SKUPAJ RUŠITVENA DELA</t>
  </si>
  <si>
    <t>II.</t>
  </si>
  <si>
    <t>ZIDARSKA DELA</t>
  </si>
  <si>
    <t>-  dobava, priprava in vgraditev potrebnega materiala po popisu v posameznih postavkah</t>
  </si>
  <si>
    <t>SKUPAJ Z DDV</t>
  </si>
  <si>
    <t>Opombe:</t>
  </si>
  <si>
    <t>* Obračun po dejanskih količinah in cenah po ponudbi</t>
  </si>
  <si>
    <t>m1</t>
  </si>
  <si>
    <t>* Izvajalec daje garancijo na kvaliteto izvedenih del skladno z zakonom o graditvi objektov</t>
  </si>
  <si>
    <t>SKUPAJ ZIDARSKA DELA</t>
  </si>
  <si>
    <t>SLIKOPLESKARSKA DELA</t>
  </si>
  <si>
    <t>SKUPAJ SLIKOPLESKARSKA DELA</t>
  </si>
  <si>
    <t>III.</t>
  </si>
  <si>
    <t>TLAKARSKA DELA</t>
  </si>
  <si>
    <t>IV.</t>
  </si>
  <si>
    <t>KERAMIČARSKA DELA</t>
  </si>
  <si>
    <t>SKUPAJ KERAMIČARSKA DELA</t>
  </si>
  <si>
    <t>MIZARSKA DELA</t>
  </si>
  <si>
    <t>SKUPAJ MIZARSKA DELA</t>
  </si>
  <si>
    <t>REKAPITULACIJA</t>
  </si>
  <si>
    <t>A/</t>
  </si>
  <si>
    <t>I</t>
  </si>
  <si>
    <t>II</t>
  </si>
  <si>
    <t>SKUPAJ:</t>
  </si>
  <si>
    <t>B/</t>
  </si>
  <si>
    <t>III</t>
  </si>
  <si>
    <t>IV</t>
  </si>
  <si>
    <t>količina</t>
  </si>
  <si>
    <t>cena na enoto</t>
  </si>
  <si>
    <t>m3</t>
  </si>
  <si>
    <t xml:space="preserve"> kos</t>
  </si>
  <si>
    <t xml:space="preserve">ODSTRANITEV  STENSKE KERAMIKE </t>
  </si>
  <si>
    <t>- vsi transporti, dobave na gradbišče, vsi horizontalni in vertikalni transporti po gradbišču, vsa pomožna dela in čiščenje ter odvozi embalaže in materiala na deponijo izvajalca del po končani gradnji</t>
  </si>
  <si>
    <t>spre</t>
  </si>
  <si>
    <t>STRUGANJE OBSTOJEČEGA KITA IN OPLESKA IZ STEN IN STROPOV V STANOVANJU Z IZNOSOM -po potrebi in dogovoru -obračun po dejanskih količinah</t>
  </si>
  <si>
    <t xml:space="preserve">m2- ocena </t>
  </si>
  <si>
    <t>5.</t>
  </si>
  <si>
    <t>m2-ocena</t>
  </si>
  <si>
    <t xml:space="preserve">OSTALA DELA </t>
  </si>
  <si>
    <t xml:space="preserve">DEMONTAŽA STAVBNEGA POHIŠTVA </t>
  </si>
  <si>
    <t>6.</t>
  </si>
  <si>
    <t>SKUPAJ ELEKTRO INSTALACIJE</t>
  </si>
  <si>
    <t>Dobava in montaža stropne luči (plafonjera)</t>
  </si>
  <si>
    <t>Vred. brez DDV</t>
  </si>
  <si>
    <t>Cena</t>
  </si>
  <si>
    <t>ELEKTRO INSTALACIJE</t>
  </si>
  <si>
    <t xml:space="preserve">C. </t>
  </si>
  <si>
    <t>ELEKTROINSTALACIJE</t>
  </si>
  <si>
    <t xml:space="preserve">1. </t>
  </si>
  <si>
    <t>m</t>
  </si>
  <si>
    <t>7.</t>
  </si>
  <si>
    <t>OPOMBA:</t>
  </si>
  <si>
    <t>OPOMBA</t>
  </si>
  <si>
    <t xml:space="preserve">* vsa dela na objektu je potrebno izvesti v skladu z veljavno zakonodajo. Izvajalec rušitvenih del mora v ceni postavke zajeti stroške za vsa potrebna spremljajoča dela kot je: zavarovanje gradbišča napram okolici, preprečitev prašenja, potrebne odre,
vsa potrebna varovalna sredstva, ipd. </t>
  </si>
  <si>
    <t>*V cenah na enoto morajo biti zajeti naslednji  stroški:</t>
  </si>
  <si>
    <t>*Vgrajeni materiali morajo po kvaliteti ustrezati določilom veljavnih tehničnih predpisov in normativom;</t>
  </si>
  <si>
    <t>*Vsi materali morajo biti atestirani in ustrezno deklarirani.</t>
  </si>
  <si>
    <t>KITANJE IN GLAJENJE STEN IN STROPA PO ODSTRUGANEM DELU S POLDISPERZIJSKIM KITOM 2X  - po dejanskih količinah. Vključiti vse stroške ureditve.</t>
  </si>
  <si>
    <t>C:</t>
  </si>
  <si>
    <t>*V cenah na enoto morajo biti zajeti vsi  stroški:</t>
  </si>
  <si>
    <t xml:space="preserve">A + B  SKUPAJ </t>
  </si>
  <si>
    <t>* pri vseh postavkah rušitvenih del je potrebno upoštevati vse prenose in transporte ruševin na gradbiščno deponijo oziroma na prevozno sredstvo  in odvoz na stalno deponijo.</t>
  </si>
  <si>
    <t>DOPLAČILO ZA OPLESK STEN Z LATEKS BARVO 2x (pralna barva);  -po potrebi in dogovoru- obračun po dejanskih količinah</t>
  </si>
  <si>
    <t>RAVNO POLAGANJE TALNIH KERAMIČNIH PLOŠČIC GRANITOGRES d=1,0 cm NA LEPILO, PLOŠČICE A KL., BREZ POLAGANJA NIZKOSTENSKE OBROBE, LEPLJENE Z LEPILOM RAZREDA C2TES1 (kot npr. Kemakol flex 170 ali Keraflex maxi), FUGIRANJE S FUGIRNO MASO ULTRACOLOR, DOBAVA VSEGA MATERIALA, PRIPRAVA, TRANSPORTI IN STORITVE (NABAVNA VREDNOST KERAMIKE cca. 12 EUR/m2 (brez ddv). Izbor keramike po uskladitvi in potrditvi s strani naročnika.</t>
  </si>
  <si>
    <t>POLAGANJE, REZANJE KERAMIKE ZA OBROBE višine 6 cm (brez poliranja robov), BREZ SILIKONIRANJA NIZKOSTENSKIH OBROB</t>
  </si>
  <si>
    <t>SILIKONIRANJE vseh stikov KERAMIČNIH PLOŠČIC v stanovanju- DILATACIJ, OKOLI TUŠEV, STIK STENA-TLA, NIZKOSTENSKE OBROBE, obrobe pri oknih, v kuhinji, ipd,,KOMPLETNO Z DOBAVO SILIKONA</t>
  </si>
  <si>
    <t>Mestna občina Novo mesto -</t>
  </si>
  <si>
    <t xml:space="preserve">2. </t>
  </si>
  <si>
    <t>1.1.</t>
  </si>
  <si>
    <t>1.2.</t>
  </si>
  <si>
    <t>2.1.</t>
  </si>
  <si>
    <t>2.2.</t>
  </si>
  <si>
    <t>2.3.</t>
  </si>
  <si>
    <t xml:space="preserve">* vsi obračuni po dejansko vgrajenih količinah </t>
  </si>
  <si>
    <t>Vse izmere vratnih odprtin in odpiranje  pred naročilom OBVEZNO preveriti na licu mesta !!</t>
  </si>
  <si>
    <t>Pregled, iskanje vodnikov ter njihovih končnih porabnikov tokokrogov</t>
  </si>
  <si>
    <t>enota</t>
  </si>
  <si>
    <t>kol</t>
  </si>
  <si>
    <t xml:space="preserve">m </t>
  </si>
  <si>
    <t xml:space="preserve">po potrebi </t>
  </si>
  <si>
    <t>ocena</t>
  </si>
  <si>
    <t xml:space="preserve">7. </t>
  </si>
  <si>
    <t>Klesanje  sten ali stropov za iskanje vodnikov ter njihovih končnih porabnikov tokokrogov</t>
  </si>
  <si>
    <t>zap.št.</t>
  </si>
  <si>
    <t>opis</t>
  </si>
  <si>
    <t>cena/enota</t>
  </si>
  <si>
    <t>VODOVOD IN KANALIZACIJA</t>
  </si>
  <si>
    <t>KUHINJA</t>
  </si>
  <si>
    <t>ZAMENJAVE STENSKE ODTOČNE KANALIZACIJSKE CEVI</t>
  </si>
  <si>
    <t xml:space="preserve">DN 110- ocena </t>
  </si>
  <si>
    <t>TLAČNI PREIZKUS VODOVODA</t>
  </si>
  <si>
    <t>TESNOSTNI PREIZKUS KANALIZACIJE</t>
  </si>
  <si>
    <t>SKUPAJ VODOVOD IN KANALIZACIJA</t>
  </si>
  <si>
    <t>*Vsa obrtniška dela  je potrebno izvajati v skladu z veljavnimi tehničnimi predpisi, normativi in standardi</t>
  </si>
  <si>
    <t>*Dela je potrebno izvajati v skladu z veljavnimi tehničnimi predpisi, normativi in standardi ob upoštevanju predpisov iz varstva pri delu;</t>
  </si>
  <si>
    <t>komplet</t>
  </si>
  <si>
    <t xml:space="preserve">3.  </t>
  </si>
  <si>
    <t>m - ocena</t>
  </si>
  <si>
    <t>Rezanje obstoječih cevovodov v steni/plošči, vključno z odvozom</t>
  </si>
  <si>
    <t xml:space="preserve">izvedba novih odtočnih cevi </t>
  </si>
  <si>
    <t>izvedba novih vodovodnih cevi</t>
  </si>
  <si>
    <t>Dobava in montaža končnega elementa v kuhinji (kotni ventil 2 kos, 1xpipa za pomivalni stroj 3/4") vključno s tesnilnim materialom</t>
  </si>
  <si>
    <t xml:space="preserve">kos </t>
  </si>
  <si>
    <t>tla kopalnice</t>
  </si>
  <si>
    <t>8.</t>
  </si>
  <si>
    <t>10.</t>
  </si>
  <si>
    <t>11.</t>
  </si>
  <si>
    <t>13.</t>
  </si>
  <si>
    <t xml:space="preserve">D. </t>
  </si>
  <si>
    <t>STROJNE INSTALACIJE</t>
  </si>
  <si>
    <t xml:space="preserve">DDV </t>
  </si>
  <si>
    <t>1.5.</t>
  </si>
  <si>
    <t>1.6.</t>
  </si>
  <si>
    <t>1.7.</t>
  </si>
  <si>
    <t>1.8.</t>
  </si>
  <si>
    <t>1.9.</t>
  </si>
  <si>
    <t>1.10.</t>
  </si>
  <si>
    <t>2.4.</t>
  </si>
  <si>
    <t xml:space="preserve">ocena </t>
  </si>
  <si>
    <t>Dobava in montaža kopalniškega radiatorja iz jeklene pločevine, pobarvanega z vročeodporno barvo, vključno s konzolami, čepi, redukcijskimi kosi, držali in tesnilnim materialom, vključno z radiatorskimi in termostatskimi ventili- vgradnja do popolne funkcionalnosti.</t>
  </si>
  <si>
    <t xml:space="preserve">BARVANJE  RADIATORJEV </t>
  </si>
  <si>
    <t xml:space="preserve">6. </t>
  </si>
  <si>
    <t>1.11.</t>
  </si>
  <si>
    <t>Dobava in montaža vseh končnih elementov za pralni  stroj ( ventili, pipa, odtok, vključno s tesnilnim materialom)</t>
  </si>
  <si>
    <t xml:space="preserve">Pri ponudbi je potrebno upoštevati vse stroške z  vsemi potrebnimi instalacijami navedene opreme v zvezi z dobavo in vgradnjo in gradbenimi deli do popolne funkcionalnosti. </t>
  </si>
  <si>
    <t>Predviden je pregled obstoječe odtočnih cevi  in obnova po potrebi. Obnova vključuje dobavo in vgradnjo PP odtočnih cevi skupaj z gumi tesnili, vsemi fazonskimi elementi, pritrdilnim in obešalnim materialom, vključno z gradbenimi deli.</t>
  </si>
  <si>
    <t>Klesanje  sten ali stropov za izvedbo novih el. Instalacij</t>
  </si>
  <si>
    <t>Izvedba elektro instalacije za vtičnice z vsemi potrebnimi deli  (brez klesanja zidov/stropa)</t>
  </si>
  <si>
    <t>Izvedba elektro instalacije za luči z vsemi potrebnimi deli  (brez klesanja zidov/stropa)</t>
  </si>
  <si>
    <t>ČIŠČENJE OBJEKTA MED IN PO KONČANI GRADNJI; stanovanja in hodnika s stopnjiščem v bloku (stanovanje v pritličju) ter končno čiščenje stanovanja po končanju vseh del.</t>
  </si>
  <si>
    <t xml:space="preserve">Dobava in polaganje PVC rondaka pri vogalih 8mm v barvi glede na izbrano barvo keramike </t>
  </si>
  <si>
    <t>El. meritve v celotnem stanovanju, vključno z izdajo poročila ter enopolne sheme</t>
  </si>
  <si>
    <t>Demontaža in ponovna montaža stikal in vtičnic, ki se ne menjajo - ocena glede na zatečeno stanje- izvedba zamenjav starih stikal po dogovoru</t>
  </si>
  <si>
    <t>14.</t>
  </si>
  <si>
    <t>1694x450 mm</t>
  </si>
  <si>
    <t>vred.brez ddv</t>
  </si>
  <si>
    <t>ura</t>
  </si>
  <si>
    <t>Urna postavka za strojne instalacije</t>
  </si>
  <si>
    <t xml:space="preserve">Urna postavka za gradbena dela </t>
  </si>
  <si>
    <t xml:space="preserve">Urna postavka za obrtniška dela </t>
  </si>
  <si>
    <t>STANOVANJE ŠT. 1 V PRVEM NADSTROPJU</t>
  </si>
  <si>
    <t xml:space="preserve">4. </t>
  </si>
  <si>
    <t xml:space="preserve">RUŠENJE TLAKOV V KOPALNICI  in WC(keramične ploščice in estrihi do skupne globine cca. 6 cm). </t>
  </si>
  <si>
    <t xml:space="preserve">Odstranjevanje obstoječega toplega poda v kuhinji </t>
  </si>
  <si>
    <t>Rušitev peči v sobi dimenzij 0,9m * 0,45 cm, višine 1,32m</t>
  </si>
  <si>
    <t>9.</t>
  </si>
  <si>
    <t xml:space="preserve">Rušenje obstoječe izravnave tlaka pod odstranjeno pečjo v sobi z balkonom zaradi priprave podlage za polaganje parketa ( upoštevati višino obstoječega parketa) </t>
  </si>
  <si>
    <t xml:space="preserve">5. </t>
  </si>
  <si>
    <t xml:space="preserve">ODSTRANITEV (DEMONTAŽA) SANITARNE OPREME (umivalnik,WC,kotliček, kopalna kad z obzidavo, infra ogrevanje ), </t>
  </si>
  <si>
    <t>ODSTRANITEV (DEMONTAŽA) pipe v kopalnici za umivalnik z namestitvijo zapornih čepov.</t>
  </si>
  <si>
    <t>Kuhinja  (po stenah , ki se ne rušijo)</t>
  </si>
  <si>
    <t>Kopalnica (po stenah, ki se ne rušijo)</t>
  </si>
  <si>
    <t>0,58*1,9+0,56*0,41+1,48*1,02+0,76*0,55+1,5*1,58</t>
  </si>
  <si>
    <t xml:space="preserve">Odstranitev lesene obloge v hodniku in kuhinji </t>
  </si>
  <si>
    <t>1,10*1,12+( 2,41+1)*1,6 + 2,25*0,9</t>
  </si>
  <si>
    <t xml:space="preserve">m2 </t>
  </si>
  <si>
    <t>površina kopalnice  3,8 m2  * 0,06 m</t>
  </si>
  <si>
    <t>med kuhinjo in hodnikom  d=15 cm , l=1,10, h=2,75 +del nad vrati 0,15* 0,9*0,65)</t>
  </si>
  <si>
    <t>kuhinja 6,7 m2</t>
  </si>
  <si>
    <t>kom</t>
  </si>
  <si>
    <t>m2 -ocena</t>
  </si>
  <si>
    <t>PREMAZ Z EMULZIJO IN 2x BELJENJE STEN IN STROPOV S POLDISPERZIJSKO BELO BARVO. Vključiti vse stroške zaščite in ureditve</t>
  </si>
  <si>
    <t>BARVANJE LESENIH VRAT IN PODBOJEV Z BELIM PREKRIVNIM LAKOM ZA LES  (lak po dogovoru)</t>
  </si>
  <si>
    <t xml:space="preserve">Priprava tlaka na mestu predhodno odstranjenih peči v sobi z balkonom za polaganje hrastovega parketa (ob upoštevanju nivoja obstoječega parketa) z dobavo materiala, storitvami, prenosi in transporti. </t>
  </si>
  <si>
    <t>Polaganje obstoječega odstranjenega hrastovega parketa iz hodnika na mesto odstranjenih peči</t>
  </si>
  <si>
    <t>kuhinja</t>
  </si>
  <si>
    <t>hodnik</t>
  </si>
  <si>
    <t xml:space="preserve">m1  </t>
  </si>
  <si>
    <t xml:space="preserve">Zazidava  odprtin v dimniku (po porušitvi peči,  fi cca. 15 cm) </t>
  </si>
  <si>
    <t>Brušenje in lakiranje obstoječih letev za parket.</t>
  </si>
  <si>
    <t>skupaj</t>
  </si>
  <si>
    <t>DN 20</t>
  </si>
  <si>
    <t>DN 15</t>
  </si>
  <si>
    <t xml:space="preserve">OGREVANJE </t>
  </si>
  <si>
    <t>Set ventilov za nadometno montažo (2xnadometni ventil 1", plinski ventil s termovarovalom 1/2 ", 2x dvovijačnik 1", 2 x T kos 1-3/4-1")</t>
  </si>
  <si>
    <t>Sobni regulator s termostatom, vključno ožičenje</t>
  </si>
  <si>
    <t>Tipalo zunanje s priključnim konektorjem</t>
  </si>
  <si>
    <t>Lovilec nesnage, navojne izvedbe NP 10, vključno tesnilni in spojni material</t>
  </si>
  <si>
    <t>Kroglična zaporna pipa z izpustom - navojna, tlačne stopnje NP 10, standardne dolžine, z ročko za posluževanje</t>
  </si>
  <si>
    <t>Odzračevanje z avtomatskim odzračevalcem, vključno kroglični ventil DN10</t>
  </si>
  <si>
    <t>600 22 KV 1000</t>
  </si>
  <si>
    <t>600 22 KV 1200</t>
  </si>
  <si>
    <t>600 22 KV 1400</t>
  </si>
  <si>
    <t>DN 15-kotni</t>
  </si>
  <si>
    <t>Ø15×1</t>
  </si>
  <si>
    <t>Ø18x1</t>
  </si>
  <si>
    <t>Ø22x1,2</t>
  </si>
  <si>
    <t>Pripravljalna in zaključna dela, tlačni preizkus</t>
  </si>
  <si>
    <t>SKUPAJ OGREVANJE</t>
  </si>
  <si>
    <t>SKUPAJ STROJNE INŠTALACIJE</t>
  </si>
  <si>
    <t>Za vse postavke popisa  velja dobava in vgradnja do popolne funkcionalnosti.</t>
  </si>
  <si>
    <t>D:</t>
  </si>
  <si>
    <t>OGREVANJE</t>
  </si>
  <si>
    <t>2.5.</t>
  </si>
  <si>
    <t>2.6.</t>
  </si>
  <si>
    <t>2.7.</t>
  </si>
  <si>
    <t>2.8.</t>
  </si>
  <si>
    <t>2.9.</t>
  </si>
  <si>
    <t>2.10.</t>
  </si>
  <si>
    <t>SKUPAJ TLAKARSKA DELA</t>
  </si>
  <si>
    <t>REKAPITULACIJA STROJNIH INŠTALACIJ</t>
  </si>
  <si>
    <t>SKUPNA REKAPITULACIJA - STANOVANJE št.1</t>
  </si>
  <si>
    <t>med kopalnico in WC d=15 cm, l=2,10m, h=2,75 m</t>
  </si>
  <si>
    <t xml:space="preserve">med Wc in hodnikom d=0,15, del nad vrati v WC s preklado </t>
  </si>
  <si>
    <t>s preklado ( 0,15*0,8*0,75)</t>
  </si>
  <si>
    <t>(0,15*0,75 * 0,8)</t>
  </si>
  <si>
    <t>nad vrati v kopalnico s preklado ( 0,15*0,75*0,8)</t>
  </si>
  <si>
    <t xml:space="preserve">Odstranitev ruševin od že porušenega dela  stropa v hodniku pred vhodom v  WC  (izvedenega z deskami, trstiko in ometom) </t>
  </si>
  <si>
    <t>3m * 1,25m</t>
  </si>
  <si>
    <t>3 m2 *0,05m</t>
  </si>
  <si>
    <t>(3,17+1,29+0,37+0,67+0,26)*0,8 + 0,56*1,62+1,48*0,10</t>
  </si>
  <si>
    <t>1.0</t>
  </si>
  <si>
    <t>12.</t>
  </si>
  <si>
    <t>Pozidava novih  predelnih sten  s siporeksom d=12,5 cm, h=2,75m, L=2,8 m med hodnikom, razširjeno  kuhinjo in skupno kopalnico z WC</t>
  </si>
  <si>
    <t>kopalnica 6,70 m2</t>
  </si>
  <si>
    <t xml:space="preserve">Priprava odprtine (obdelava robov) za vgradnjo vratc  za vodomerni jašek pod naslednjo postavko </t>
  </si>
  <si>
    <t xml:space="preserve">Priprava odprtin  (obdelava robov ) za vgradnjo novih vrat po odstranitvi starih vrat v kopalnico in  po porušitvi sten za suhomontažo novih vrat z nadsvetlobo  v kopalnico in kuhinjo  </t>
  </si>
  <si>
    <t>3,9 m *0,9m</t>
  </si>
  <si>
    <t>vhodna vrata s podbojem zunanjih dimenzij š/v 100/205 cm</t>
  </si>
  <si>
    <t>notranja vrata  s podbojem zunanjih dimenzij š/v 90/200 cm</t>
  </si>
  <si>
    <t>8.1.</t>
  </si>
  <si>
    <t>8.2.</t>
  </si>
  <si>
    <t>WC (po stenah , ki se ne rušijo)</t>
  </si>
  <si>
    <t xml:space="preserve">1,28 * 1,6 + 0,72 * 1,10 </t>
  </si>
  <si>
    <t>Brušenje in lakiranje hrastovega parketa v hodniku in sobah 3x, lakiranje z les lakom - sijaj , uporabiti kvaliteten vodni 2K poliuretanski lak 100% PU, vključno z vsemi potrebnimi deli</t>
  </si>
  <si>
    <t>16,4 + 16,2 + 7,5</t>
  </si>
  <si>
    <t>15.</t>
  </si>
  <si>
    <t>16.</t>
  </si>
  <si>
    <t xml:space="preserve">Previdno odstranjevanje obstoječega finalnega  tlaka -parketa na delu hodnika ( razširitev kopalnice in kuhinje)- parket porabiti v sobah na delu odstranjenih peči </t>
  </si>
  <si>
    <t xml:space="preserve">Priprava tlaka na mestu odstranjene peči za polaganje parketa (ob upoštevanju nivoja obstoječega parketa in uporabi odstranjenega parketa iz hodnika) - vse z dobavo materiala, storitvami, prenosi in transporti. </t>
  </si>
  <si>
    <t>stene 170m2, stropovi 60 m2</t>
  </si>
  <si>
    <t>*Izbrana bo varianta glede na ugotovljeno obstoječe stanje podlage po odstranitvi parketa na hodniku  in PVC poda v kuhinji. V  višini ponudbe sešteti obe varianti .</t>
  </si>
  <si>
    <t>17.</t>
  </si>
  <si>
    <t>Odstranjevanje ladijskega poda pod parketom oz. toplim podom v kuhinji - po dogovoru - v primeru dotrajanosti</t>
  </si>
  <si>
    <t>obstoječa kuhinja</t>
  </si>
  <si>
    <t>obstoječi hodnik</t>
  </si>
  <si>
    <t>površina WC  0,9m2 *0,06 m</t>
  </si>
  <si>
    <t>Dobava obstenskih trikotnih zaključnih letev za parket, lakirano, dimenzije 2,5x2,5cm, material hrast oz. prilagoditev parketu in obstoječim letvam , brez pritrdilnega materiala. Predvidena delna zamenjava letev po dogovoru - samo na delih, kjer obstoječe letve niso več ustrezne. Obračun po dejanskih količinah.</t>
  </si>
  <si>
    <t xml:space="preserve">Dobava PVC poda v ploščah v imitaciji lesa  z obrabnim slojem 0,3 -0,55 mm, cenovnega razreda  18 €/m2 -20 €/m2 opremljene s sistemom na  klik ali za leplenje po izbiri naročnika. Plačilo po dejanski dobavni ceni v €/m2.  Izbor PVC poda in način polaganja po uskladitvi in potrditvi s strani naročnika. Upoštevana tudi možnost polaganja PVC poda v hodniku - po dogovoru z naročnikom glede na stanje parketa po odstranitvi ruševin. </t>
  </si>
  <si>
    <t xml:space="preserve">PRIPRAVA PODLAGE </t>
  </si>
  <si>
    <t xml:space="preserve">Polaganje izbranega  PVC poda v ploščah v imitaciji lesa  z obrabnim slojem 0,3 -0,55 mm, cenovnega razreda  18 €/m2 -20 €/m2 opremljene s sistemom na  klik ali za leplenje po izbiri naročnika. </t>
  </si>
  <si>
    <t>Dobava lesenih nizkih zaključnih letev ali PVC zaključnih letev, prilagojenih izbranemu PVC podu  po izboru naročnika- plačilo po dejanski dobavni ceni v €/m. Izbor zaključnih letev po uskladitvi in potrditvi s strani naročnika.</t>
  </si>
  <si>
    <t>Demontaža obstoječih  letev za parket in ponovna montaža obstoječih ali novih zaključnih letev, vključno s pritrdilnim materialom in vsemi potrebnimi deli.</t>
  </si>
  <si>
    <t>Polaganje izbranih zaključnih letev, vključno s pritrdilnim materialom in vsemi potrebnimi deli.</t>
  </si>
  <si>
    <t>IZDELAVA HIDROIZOLACIJSKEGA SLOJA V KOPALNICI  S POLIMERCEMENTNO VODOTESNO MASO (npr. Kema Hidrostop elastik). DVOSLOJNA IZVEDBA Z ARMIR. MREŽICO, TER VGRADNJO TRAKOV (npr. Kemaband) NA STIKIH TLA-STENA IN MANŠET (npr. Kemaband) NA MESTIH CEVNIH PREBOJEV; tla kopalnice, stena ob tuš kabini v kopalnici. Obračun po dejanskih količinah.</t>
  </si>
  <si>
    <t xml:space="preserve">stena pri tušu </t>
  </si>
  <si>
    <t>kopalnica- keramika do višine  h=1,6m , pri tušu h=2m</t>
  </si>
  <si>
    <t>OBLAGANJE STEN S KERAMIČNIMI PLOŠČICAMI. FUGE ŠIRINE DO 3 MM, LEPLJENE Z LEPILOM RAZREDA C2TES1 (kot npr. Kemakol flex 170 ali Keraflex maxi), V FUGAH PVC DISTANČNIKI,  FUGIRANJE S FUGIRNO MASO ULTRACOLOR, DOBAVA VSEGA MATERIALA, TRANSPORTI, STORITVE IN ČIŠČENJE OBLOG PO KONČANIH DELIH (NABAVNA VREDNOST KERAMIKE cca.15 EUR/m2 brez ddv). Izbor keramike po uskladitvi in potrditvi s strani naročnika. Plačilo po dobavni ceni  v €/m2. Obračun po dejanskih količinah</t>
  </si>
  <si>
    <t>vrata dim 90/200 cm, podboj širine cca. 17 cm</t>
  </si>
  <si>
    <t xml:space="preserve">DOBAVA in  MONTAŽA novih kljuk s ključavico na obstoječa vrata - enake kljuke s  ključavnico, kot pri novih vratih. </t>
  </si>
  <si>
    <t xml:space="preserve">V. </t>
  </si>
  <si>
    <t xml:space="preserve">IZDELAVA SPUŠČENEGA STROPA </t>
  </si>
  <si>
    <t xml:space="preserve">IZVEDBA SPUŠČENEGA STROPA </t>
  </si>
  <si>
    <t>SPUŠČENI STROP SKUPAJ</t>
  </si>
  <si>
    <t>Demontaža in odvoz neustrezne obstoječe peči na deponijo - v primeru nedelujočega ali dotrajanega obstoječega kotla - po dogovoru in potrditvi s strani naročnika</t>
  </si>
  <si>
    <t>Servis obstoječe peči - v primeru, da se oceni, da je obstoječa peč še ustrezna</t>
  </si>
  <si>
    <t xml:space="preserve">Preveritev delovanja in ustreznosti obstoječe plinske peči z dimnikom - poročilo naročniku s predlogi potrebnih ukrepov </t>
  </si>
  <si>
    <r>
      <rPr>
        <i/>
        <sz val="10"/>
        <color rgb="FF000000"/>
        <rFont val="Arial"/>
        <family val="2"/>
        <charset val="238"/>
      </rPr>
      <t>Dobava in montaža novega stenskega kondenzacijskega kotla s kurjenjem na  zemeljski plin s pretočnim gretjem sanitarne vode - le v primeru nedelujočega ali dotrajanega obstoječega kotla</t>
    </r>
    <r>
      <rPr>
        <sz val="10"/>
        <color indexed="8"/>
        <rFont val="Arial"/>
        <family val="2"/>
        <charset val="238"/>
      </rPr>
      <t xml:space="preserve"> - po dogovoru in potrditvi s strani naročnika</t>
    </r>
  </si>
  <si>
    <r>
      <rPr>
        <b/>
        <sz val="10"/>
        <color rgb="FF000000"/>
        <rFont val="Arial"/>
        <family val="2"/>
        <charset val="238"/>
      </rPr>
      <t>predvidena</t>
    </r>
    <r>
      <rPr>
        <sz val="10"/>
        <color indexed="8"/>
        <rFont val="Arial"/>
        <family val="2"/>
        <charset val="238"/>
      </rPr>
      <t xml:space="preserve"> nazivna toplotna moč kotla: 5-24 kW</t>
    </r>
  </si>
  <si>
    <t>2.11.</t>
  </si>
  <si>
    <t>2.12.</t>
  </si>
  <si>
    <t>2.13.</t>
  </si>
  <si>
    <t>2.14.</t>
  </si>
  <si>
    <t>2.15.</t>
  </si>
  <si>
    <t>2.16.</t>
  </si>
  <si>
    <t xml:space="preserve">Demontaža, barvanje  in ponovna montaža  radiatorjev  v kuhinji, dnevni sobi,  sobi, hodniku in kopalnici, naslednjih velikosti cca: </t>
  </si>
  <si>
    <t>2.17.</t>
  </si>
  <si>
    <t>NAVESTI PROIZVAJALCA IN TIP KOTLA:</t>
  </si>
  <si>
    <t>Dobava in montaža novega zvonca na vhodnih vratih z vsem materialom in ostalimi stroški</t>
  </si>
  <si>
    <t>Dobava in montaža domofona z materialom in vsemi ostalimi stroški dela</t>
  </si>
  <si>
    <t xml:space="preserve">Zapiranje celotnega objekta / bloka, praznenje sistema, obveščanje uporabnikov o motenju uporabe </t>
  </si>
  <si>
    <t>Delna prestavitev in delna ureditev nove podometne instalacije na steni v kuhinji za priključitev pomivalnega stroja, pečice, hladilnika, nape, steklokeramične ali indukcijske kuhalne plošče- brez gradbenih del.</t>
  </si>
  <si>
    <t>Izvedba novih el. nadometnih instalacij po steni ali stropu ( strop iz trstike)</t>
  </si>
  <si>
    <t>EUR/kol</t>
  </si>
  <si>
    <t xml:space="preserve">Urna postavka za elektroinstal. dela </t>
  </si>
  <si>
    <t>18.</t>
  </si>
  <si>
    <t xml:space="preserve">Dobava in montaža ventilatorja - po dogovoru </t>
  </si>
  <si>
    <t xml:space="preserve">kpl </t>
  </si>
  <si>
    <t>19.</t>
  </si>
  <si>
    <t>20.</t>
  </si>
  <si>
    <t xml:space="preserve">m- ocena </t>
  </si>
  <si>
    <t>Popravilo vhodnih vrat- zamenjava kljuke in popravilo cilindrične ključavnice.</t>
  </si>
  <si>
    <t xml:space="preserve">Pozidava odprtine z oknom v hodniku/kuhinji dimenzij  55*120 cm s siporeksom d=12,5 cm  </t>
  </si>
  <si>
    <t>hodnik in WC -nove stene 15,4 m2 +0,7 m2</t>
  </si>
  <si>
    <t xml:space="preserve">Predviden je pregled obstoječe elektro instalacije v celotnem stanovanju,  obnova po potrebi in izvedba dodatne elektro instalacije v kopalnici in kuhinji s priklopom na obstoječ stikalni blok stanovanja glede na novo postavitev opreme po predloženi skici s strani naročnika. V kopalnici  sta  predvideni novi 2  vtičnici in  kopalniška luč pri omarici nad umivalnikom, zamenjava  stikala na hodniku, prestavitev vtičnice za pralni stroj. V kuhinji je potrebno zagotoviti možnost  priklopa za steklokeramično ali indukcijsko kuhalno plošče in prilagoditi- prestaviti  vtičnice in priključke za napo, hladilnik  in štedilnik glede na novo postavitev opreme.  Potrebna je tudi prestavitev stikal glede na nov vhod v kuhinjo. Za vse postavke popisa velja dobava in vgradnja do popolne funkcionalnosti. Predvidena je tudi zamenjava dotrajanih  stikal in vtičnic.  Pozicije novih priključkov uskladiti v prostoru glede na spremenjeno razporeditev opreme v  kopalnici in kuhinji. Obračun po dejanskih količinah. </t>
  </si>
  <si>
    <t xml:space="preserve">Predviden je izvedba novih vodovodnih in odtočnih cevi glede na novo postavitev opreme v kuhinji. Skladno s  pravili stroke morajo  biti v kuhinji  priključek za pomivalno korito in pomivalni stroj ob upoštevanju nove razporeditve po predloženem izrisa nove razporeditve elementov v kuhinji s strani naročnika.   </t>
  </si>
  <si>
    <t>KOPALNICA</t>
  </si>
  <si>
    <t xml:space="preserve">Klesanje stene/ plošče za izvedbo novih vodovodnih/ odtočnih  cevi  </t>
  </si>
  <si>
    <t>1.3.</t>
  </si>
  <si>
    <t xml:space="preserve">izvedba novih vodovodnih cevi z vsem potrebnim materialom (brez klesanja) </t>
  </si>
  <si>
    <t>1.4.</t>
  </si>
  <si>
    <t>izvedba novih odtočnih cevi  z vsem potrebnim materialom (brez klesanja)</t>
  </si>
  <si>
    <t>Dobava in vgraditev zapornega ventila v stensko omarico, skupaj z vmesnim členom za možno kasnejšo vgraditev vodomera</t>
  </si>
  <si>
    <t xml:space="preserve">140 * 60 cm </t>
  </si>
  <si>
    <t>160 * 60 cm</t>
  </si>
  <si>
    <t xml:space="preserve">120 * 60 cm </t>
  </si>
  <si>
    <t>Pregled in po potrebi zamenjava kompleta spodnjega priključka za radiatorje z vgrajenim ventilom za dvocevni sistem ogrevanja na obstoječih radiatorjih - po  dogovoru z naročnikom</t>
  </si>
  <si>
    <t>Pregled  in po potrebi zamenjava radiatorskega in termostatskega ventila s tesnilnim materialom z dobavo in montažo- vgradnja do popolne funkcionalnosti. Po dogovoru in potrditvi s strni naročnika.</t>
  </si>
  <si>
    <t>Prestavitev radiatorja v kopalnici z izvedbo  novih razvodov za cevi v povezavi s preureditvijo  -Cu cevi za spajane s press fitingi, vključno s  pritrdilnim materialom. Fitingi imajo indikator stisnjenja za preverjanje ustreznosti stisnjenja.  Navesti ceno na m1 - obračun po dejanskih količinah  po izvedbi.</t>
  </si>
  <si>
    <t>2.18.</t>
  </si>
  <si>
    <t xml:space="preserve">  90 * 60 cm </t>
  </si>
  <si>
    <t>Demontaža posameznega radiatoirja in odvoz na deponijo - v povezavi z varianto pod tč. 2.17</t>
  </si>
  <si>
    <t xml:space="preserve">Varianta - DOBAVA IN MONTAŽA NOVIH ploščatih  radiatorjev ustreznih velikosti in  kapacitet iz jeklene pločevine,  pobarvanih z vročeodporno barvo za nazivni tlak NP 6, vključno konzole, čepi, redukcijski kosi,držali in tesnilnmi materialom, z vgrajenimi termostatskimi ventii - vse do popolne funkcionalnosti- Po dogovru in potrditvi s strani naročnika. </t>
  </si>
  <si>
    <t>600 22 KV 1600</t>
  </si>
  <si>
    <t xml:space="preserve">Skladno s  pravili stroke je potrebno izvesti nove vodovodne in odtočne cevi za novo koplanico z WC površine cca 5,8  m2 pri novi postavitvi opreme po   skici, predloženi s strani naročnika. Zamenjana bo vsa obstoječa oprema kopalnice: umivalnik, ogledalo,  vgradna kopalna kad, WC, talni sifon.  Obnoviti je potrebno priključek za pralni stroj in izvesti  nov priključek za sušilni stroj.  </t>
  </si>
  <si>
    <t>-</t>
  </si>
  <si>
    <t>65x52,5 - 65</t>
  </si>
  <si>
    <t xml:space="preserve"> - dimenzije 90 x 90cm</t>
  </si>
  <si>
    <t>varianta *</t>
  </si>
  <si>
    <t>*</t>
  </si>
  <si>
    <t>V ponudbi sešteti obe varianti</t>
  </si>
  <si>
    <t xml:space="preserve">Dobava in montaža držal v krom izvedbi s pritrdilnim materialom KOIN    </t>
  </si>
  <si>
    <t>obešalo za toaletni papir KOIN 2100K krom, montaža 100 cm od tal</t>
  </si>
  <si>
    <t>drog za namestitev zavese tuš kadi z vertikalno oporo v vogalu proizvod KOIN prilagojeno dimenziji kadi</t>
  </si>
  <si>
    <t>Dobava in montaža novega priključka za pralni stroj  - pipe za pralni stroj, kpl z vso armaturo (priključki, tesnila, pritrdilni material, itd.) z vsem potrebnim materialom</t>
  </si>
  <si>
    <t xml:space="preserve">Dobava in montaža novega talnega sifona - talni odtok iz plastike s sifonom odvodni priključek DN50, s stranskim odtokom DN50  ter RF rešetko  z vsem potrebnim materialom </t>
  </si>
  <si>
    <t xml:space="preserve">Dobava in montaža nove kopalniške opreme in mešalnih baterij srednjega cenovnega razreda z vsemi potrebnim materialom.  (*)V primeru, da je pri materialih/proizvodih naveden proizvajalec ali »tip«, se šteje, da gre za navedbo »kot na primer«, kar pomeni, da lahko ponudnik ponudi druge enakovredne ali boljše materiale/recepture/proizvode, tako po kvaliteti (za celo življenjsko dobo) kot po funkcionalnosti, ki pa jih mora ponudnik izrecno navesti. V kolikor tega ne stori, se šteje, da je ponudil referenčno navedeni proizvod, če pa tega ni, ima naročnik pravico izbrati svojega v srednjem cenovnem in kvalitetnem razredu. V kolikor ponudnik ponudi drug proizvod, mora ponudbi priložiti prikaz vseh karakteristik novo predvidenega in osnovnega elementa, ki morajo dokazovati zahtevo po enakovrednosti. Naročnik lahko tak predlog zavrne brez obrazložitve.  Izbrane opreme ponudnik ne sme vgraditi brez predhodne potreditve s strani naročnika.  Vso navedeno opremo je izvajalec  dolžan uskladiti z naročnikom in zanjo pred dobavo pridobiti njegovo pisno potrditev.  </t>
  </si>
  <si>
    <t>Dobava navedene sanitarne kopalniške opreme, komplet z vsem veznim tesnilnim in pritrdilnim materialom:</t>
  </si>
  <si>
    <t xml:space="preserve">Kopalniške omarice z lučjo širine 65 cm, kot npr. KOLPA SAN  toaletna omarica TOE 65 WH </t>
  </si>
  <si>
    <t>m2- ocena -obračun po dejanskih količinah</t>
  </si>
  <si>
    <r>
      <t>Obnova stanovanja na Vavpotičevi ulici 5 v</t>
    </r>
    <r>
      <rPr>
        <b/>
        <sz val="12"/>
        <rFont val="Arimo"/>
      </rPr>
      <t xml:space="preserve"> Novem mestu</t>
    </r>
  </si>
  <si>
    <t>21.</t>
  </si>
  <si>
    <t>Priprava predinstalacije za montažo klime- po dogovoru z naročnikom</t>
  </si>
  <si>
    <t>vhodna vrata s podbojem - po dogovoru  v primeru, da se ne da vzpostaviti  funkcionalnega zapiranja in zaklepanja obstoječih vrat ali po odločitvi naročnika</t>
  </si>
  <si>
    <t xml:space="preserve">notranja vrata  v kopalnico, WC in kuhinjo- s podbojem </t>
  </si>
  <si>
    <t xml:space="preserve">RUŠENJE PREDELNIH STEN ( z oblogami in keramiko) </t>
  </si>
  <si>
    <t>Izdelava nove odprtine za vrata š/v = 80/275 v steni debeline cca. 20  cm med hodnikom in kuhinjo (prestavitev vrat v kuhinjo) s podpiranjem do izvedbe preklade nad novimi vrati</t>
  </si>
  <si>
    <t>0,9 * 2, 15 * 0,20</t>
  </si>
  <si>
    <t xml:space="preserve">Odstranitev preostalega nevarnega dela ometa na neporušenem deu  stropa v hodniku  </t>
  </si>
  <si>
    <t>Odstranjevanje podlage pod parketom na delu hodnika (razširitev kopalnice) do nivoja odstranjenih tlakov  v kopalnici in WC- priprava za izvedbo enotnega tlaka v novi kopalnici z WC in za zidanje novih predelnih zidov</t>
  </si>
  <si>
    <t xml:space="preserve">Izvedba poravnave stene v hodniku/kuhinji - zamik stene iz linije za cca. 10 cm </t>
  </si>
  <si>
    <t xml:space="preserve">Vgradnja montažne preklade nad novimi vrati v kuhinjo, širina odprtine 0, 90, debelina zidu 0,18m- preveriti na licu mesta.  </t>
  </si>
  <si>
    <t>Izdelava grobega in finega ometa  na novih stenah in ustrezne izravnave sten in stropov po odstranitvi keramike, rušitvi zidov, stropov, zazidavi odprtin za dimnike, izvedbi novih odprtin za vrata ter izvedbi novih strojnih in elektro instalacij -vse  pred polaganjem nove keramike in beljenjem.</t>
  </si>
  <si>
    <t>stropovi in istalacije -  ocena 5,0 m2</t>
  </si>
  <si>
    <t>Dobava in vgradnja vratc za zaprtje odprtine za dostop do ventila za zapiranje vode in števca za vodo  v instalacijskem jašku v steni kopalnice dimenziji cca. 20*30 cm  - v primeru, da se lahko izvede zaprtje vode za stanovanje na enem mestu.</t>
  </si>
  <si>
    <t>m2 -ocena 50% sten brez odprtin (70 m2) in 30% stropov  (brez hodnika (6,5m2)</t>
  </si>
  <si>
    <t xml:space="preserve"> Zidarsko krpanje sten po izvedbi strojnih napeljav </t>
  </si>
  <si>
    <t xml:space="preserve"> Zidarsko krpanje stropa z izdelavo grobega in finega ometa  skupaj s predhodnimi izravnavo in  cementnim obrizgom z PCM 1:2:6 na mestu sanacije porušenega stropa in po zamakanju . </t>
  </si>
  <si>
    <t>Čiščenje terazzo tlakov na balkonu in izvedba zaščitnega  premaza   z vsemi stroški priprave, izvedbe in zaščite</t>
  </si>
  <si>
    <t xml:space="preserve">Čiščenje kovinske ograje na balkonu z drateno krtačo, priprava za barvanje in barvanje z barvo za kovine z vsemi stroški priprave, izvedbe in zaščite </t>
  </si>
  <si>
    <t xml:space="preserve">Čiščenje in priprava zunanjih zidov in stropa na balkonu za barvanje  s fasadno barvo z vso pripravo podlage, emulzijo, barvanjem 2x,  z vsemi stroški priprave, izvedbe in zaščite </t>
  </si>
  <si>
    <t>Priprava tlaka - armiranega estriha d = 4,5-5 cm za polaganje keramike v kopalnii z WC (ob upoštevanju nivoja obstoječega tlaka) in v delu hodnika, ki se pripoji h kuhinji ( v primeru, da je topli pod položen na estrih)</t>
  </si>
  <si>
    <t>IZVEDBA FINALNIH TLAKOV V KUHINJI</t>
  </si>
  <si>
    <t xml:space="preserve">V primeru, da je bil PVC lepljen na betonski estrih: Priprava čiste in gladke podlage za polaganje PVC poda in  izravnava s kvalitetno izravnalno maso (kot npr. Bostik). </t>
  </si>
  <si>
    <t>V primeru, da je pod toplim podom ladijski pod - ki ga je potrebno odstraniti- predvideti izvedbo nove podkonstrukcije z morali, OSB ploščami in toplotno izolacijo, kot pripravo za polaganje PVC poda  v kuhinji.</t>
  </si>
  <si>
    <t>9.1.</t>
  </si>
  <si>
    <t>9.2.</t>
  </si>
  <si>
    <t>9.3.</t>
  </si>
  <si>
    <t>9.4.</t>
  </si>
  <si>
    <t>kuhinja  -pas med pultom in omaricamivišine  0,6m dolžine 4,8m</t>
  </si>
  <si>
    <t>DOBAVA in montaža  protivlomnih LESENIH VHODNIH VRAT dim. 90 x 200 cm srednjega cenovnega razreda. KOMPLETNO S PODBOJEM, KUKALOM in KLJUKO s cilindrično ključavnico . Barva: bela glede na ostala vrata v stopnišču. V primeru odločitve naročnika  in v primeru, da se ne da  vzpostaviti  funkcionalnega zapiranja in zaklepanja obstoječih vrat.  Izbor vrat in kljuke po potrditvi s strani naročnika.</t>
  </si>
  <si>
    <t>Odprtina zidarskih dim. 90/275 cm, podboj širine cca. 17 cm</t>
  </si>
  <si>
    <t>DOBAVA IN MONTAŽA LESENIH NOTRANJIH  ENOKRILNIH VRAT Z MLEČNIM STEKLOM srednjega cenovnega razreda dimenzij 80/200 cm (vrata v kuhinjo), finalno obdelana na način, da bodo podobna obstoječim starim belo barvanim vratom, KOMPLETNO S SUHOMONTAŽNIM VIDNIM PODBOJEM (ZAOBLJEN ROB). OPREMA: kaljeno steklo v vratnem krilu, STANDARDNO OKOVJE s KLJUČAVNICO (metuljček), KOMPLETNO S KLJUKO (vrata kot npr.lesena notranja vrata Jelovica Elegant 40).  Izbor vrat, kljuke  in barve po potrditvi s strani naročnika.</t>
  </si>
  <si>
    <t xml:space="preserve">DOBAVA in MONTAŽA  NOTRANJIH  ENOKRILNIH VRAT  srednjega cenovnega razreda dimenzij 80/200 cm - prilagoditi odprtini vrat v kopalnico, finalno obdelana na način, da bodo podobna obstoječim starim belo barvanim vratom. FINALNO OBDELANA, KOMPLETNO S SUHOMONTAŽNIM VIDNIM PODBOJEM (ZAOBLJEN ROB), z zračniki . OPREMA: STANDARDNO OKOVJE s KLJUČAVNICO ( metuljček), KOMPLETNO S KLJUKO .  Izbor vrat, kljuke  in barva po potrditvi s strani naročnika. </t>
  </si>
  <si>
    <t>Dimenzije vrat prilagoditi  odprtini po odstranitvi obstoječih vrat v kopalnico - predvidoma dim. 900/200 cm, podboj širine cca. 17 cm</t>
  </si>
  <si>
    <t xml:space="preserve">Izvedba spuščenega Knauf  stropa na hodniku širine 1, 25 m  na obstoječi leseni konstrukciji - z nosilno konstrukcijo, toplotno izolacijo in paroizenačevalno folijo in  vsemi potrebnimi deli, gipsanjem, kitanjem in beljenjem </t>
  </si>
  <si>
    <t>Odklop uporabnikov, začasno blindiranje el. vodnikov ( el. grelnik,  infra, ipd)</t>
  </si>
  <si>
    <t xml:space="preserve">12. </t>
  </si>
  <si>
    <t>22.</t>
  </si>
  <si>
    <t>Demontaža, dobava in montaža novega stikala komplet z okvirjem in nosilcem (kot npr. stikalo TEM MODUL BELO) - ocena glede na zatečeno stanje- izvedba zamenjav starih stikal po dogovoru z naročnikom.</t>
  </si>
  <si>
    <t xml:space="preserve">Demontaža, dobava in montaža novega stikala za kopalnico, komplet z okvirjem in nosilcem  </t>
  </si>
  <si>
    <t>Demontaža, dobava in montaža nove vtičnice komplet z okvirjem in nosilcem (kot npr. TEM MODUL BELO)- ocena glede na zatečeno stanje, izvedba zamenjav starih stikal po dogovoru z naročnikom.</t>
  </si>
  <si>
    <t>El. priklop uporabnikov (el. grelnik, infra, ipd)</t>
  </si>
  <si>
    <t>Predinstalacija za optični kabel (telefon, TV, ..) skupaj z vsemi gradbenimi deli in materialom  in vsemi ostalimi stroški dela - po potrebi in dogovoru z naročnikom</t>
  </si>
  <si>
    <t>Pri ponudbi je potrebno upoštevati vse stroške z  vsemi potrebnimi instalacijami navedene opreme v zvezi z dobavo in vgradnjo do popolne funkcionalnosti in  transportom, dovozom in odvozom na deponijo, gradbenimi deli, obbetoniranjem  in  priklopom na el. , vodovodno in kanalizacijsko omrežje.</t>
  </si>
  <si>
    <t>1.8.1.</t>
  </si>
  <si>
    <t>1.8.2.</t>
  </si>
  <si>
    <t>1.8.3.</t>
  </si>
  <si>
    <t xml:space="preserve">Ureditev  navedene nove podometne instalacije  v kopalnici- brez gradbenih del.  </t>
  </si>
  <si>
    <r>
      <t>kabel NYM 3X 2,5 mm</t>
    </r>
    <r>
      <rPr>
        <vertAlign val="superscript"/>
        <sz val="10"/>
        <rFont val="Arial"/>
        <family val="2"/>
        <charset val="238"/>
      </rPr>
      <t>2</t>
    </r>
    <r>
      <rPr>
        <sz val="10"/>
        <rFont val="Arial"/>
        <family val="2"/>
        <charset val="238"/>
      </rPr>
      <t xml:space="preserve"> -ocena</t>
    </r>
  </si>
  <si>
    <r>
      <t>kabel NYM 3 X 1,5 mm</t>
    </r>
    <r>
      <rPr>
        <vertAlign val="superscript"/>
        <sz val="10"/>
        <rFont val="Arial"/>
        <family val="2"/>
        <charset val="238"/>
      </rPr>
      <t>2</t>
    </r>
    <r>
      <rPr>
        <sz val="10"/>
        <rFont val="Arial"/>
        <family val="2"/>
        <charset val="238"/>
      </rPr>
      <t>-ocena</t>
    </r>
  </si>
  <si>
    <t xml:space="preserve">Umivalnik iz keramike v beli barvi, kot npr. CERAMICA DOLMITE tip (GEMMA 2), brez podstavka- </t>
  </si>
  <si>
    <t>nadometni splakovalnik s start/stop varčevalno tipko,  nastavitev splakovalne tekočine 6l/9l,v beli barvi, skupaj s priključno RF pleteno cevko za priklop vode, podometnim ventilom 1/2" in tesnili kot npr. GEBERIT nadometni AP112</t>
  </si>
  <si>
    <t>WC školjka iz keramike v beli barvi, z odtokom v tla/steno (praviloma kot obstoječa) kot npr. CERAMICA DOLOMITE tip(GEMMA 2), z WC desko iz polne masivne plastike s kovinskimi pritrdili in gumi podložkami, vključno s povezovalno cevjo v beli barvi</t>
  </si>
  <si>
    <r>
      <rPr>
        <i/>
        <sz val="10"/>
        <color rgb="FF000000"/>
        <rFont val="Arial"/>
        <family val="2"/>
        <charset val="238"/>
      </rPr>
      <t xml:space="preserve">Izvedba ustreznega koaksialnega dimniškega sistema - le v primeru neustrezne izvedbe  dimnika po potrditvi s strani naročnika </t>
    </r>
    <r>
      <rPr>
        <sz val="10"/>
        <color indexed="8"/>
        <rFont val="Arial"/>
        <family val="2"/>
        <charset val="238"/>
      </rPr>
      <t xml:space="preserve">- </t>
    </r>
    <r>
      <rPr>
        <b/>
        <sz val="10"/>
        <color rgb="FF000000"/>
        <rFont val="Arial"/>
        <family val="2"/>
        <charset val="238"/>
      </rPr>
      <t>predvidoma</t>
    </r>
    <r>
      <rPr>
        <sz val="10"/>
        <color indexed="8"/>
        <rFont val="Arial"/>
        <family val="2"/>
        <charset val="238"/>
      </rPr>
      <t xml:space="preserve"> s F60/100 mm. Izpuh dimnih plinov F80 mm skozi dimnik, zajem iz obstoječe RF tuljave</t>
    </r>
  </si>
  <si>
    <r>
      <rPr>
        <b/>
        <sz val="10"/>
        <color rgb="FF000000"/>
        <rFont val="Arial"/>
        <family val="2"/>
        <charset val="238"/>
      </rPr>
      <t>Predvidoma</t>
    </r>
    <r>
      <rPr>
        <sz val="10"/>
        <color indexed="8"/>
        <rFont val="Arial"/>
        <family val="2"/>
        <charset val="238"/>
      </rPr>
      <t xml:space="preserve"> koaksialni dimnik F60/100, dolžine L=1 m, F80 L=7 m revizijski T kos, 2x koleno 90o, 1x koleno 45o, do popolne funkcionalnosti</t>
    </r>
  </si>
  <si>
    <t xml:space="preserve"> - dimenzije 80 x 80cm</t>
  </si>
  <si>
    <t>Tuš kad iz keramike v beli barvi, kot npr. DOLOMITE tip GEMMA2 maks.zunanjega roba 7 cm z odtočno garnituro vključno s sifonom, kad se vgradi direktno na tlak brez podzidave</t>
  </si>
  <si>
    <r>
      <t xml:space="preserve">Enoročna mešalna baterija kot npr.  HANSA POLO / HANSGROHE ARMATURA ZA KAD s PRHO krom, </t>
    </r>
    <r>
      <rPr>
        <u/>
        <sz val="10"/>
        <rFont val="Arial"/>
        <family val="2"/>
        <charset val="238"/>
      </rPr>
      <t>nadometna</t>
    </r>
    <r>
      <rPr>
        <sz val="10"/>
        <rFont val="Arial"/>
        <family val="2"/>
        <charset val="238"/>
      </rPr>
      <t>,  HANSA BASIC TUŠ SET / CROMETTA VARIO TUŠ SET (drog, ročka, cev 90cm)  z vsemi priključki, tesnila, pritrdilni material, itd. - prostor tuša</t>
    </r>
  </si>
  <si>
    <t>Enoročna mešalna baterija  HANSA POLO XL / HANSGROHE LOGIS 100 ARMATURA ZA UMIVALNIK, s kromiranim sifonom, kotnima ventiloma kpl z vsemi priključki, tesnili in  pritrdilnim materialom - umivalnik</t>
  </si>
  <si>
    <t>Montaža sanitarne kopalniške opreme pod tč. 1.7.1., komplet z vsem veznim tesnilnim in pritrdilnim materialom do popolne funkcionalnosti.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</si>
</sst>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 #,##0.00\ &quot;€&quot;_-;\-* #,##0.00\ &quot;€&quot;_-;_-* &quot;-&quot;??\ &quot;€&quot;_-;_-@_-"/>
    <numFmt numFmtId="164" formatCode="#,##0.00\ [$€-1]"/>
    <numFmt numFmtId="165" formatCode="#,##0.00&quot; €&quot;"/>
    <numFmt numFmtId="166" formatCode="m/d/yyyy"/>
    <numFmt numFmtId="167" formatCode="_-* #,##0.00\ [$€-1]_-;\-* #,##0.00\ [$€-1]_-;_-* &quot;-&quot;??\ [$€-1]_-;_-@"/>
    <numFmt numFmtId="168" formatCode="#,##0.00\ &quot;€&quot;"/>
    <numFmt numFmtId="169" formatCode="_-* #,##0.00\ [$€-1]_-;\-* #,##0.00\ [$€-1]_-;_-* &quot;-&quot;??\ [$€-1]_-;_-@_-"/>
    <numFmt numFmtId="170" formatCode="_-* #,##0.00\ _€_-;\-* #,##0.00\ _€_-;_-* &quot;-&quot;??\ _€_-;_-@_-"/>
    <numFmt numFmtId="171" formatCode="#,##0_ ;\-#,##0\ "/>
    <numFmt numFmtId="172" formatCode="_-* #,##0.00\ _S_I_T_-;\-* #,##0.00\ _S_I_T_-;_-* &quot;-&quot;??\ _S_I_T_-;_-@_-"/>
    <numFmt numFmtId="173" formatCode="@\."/>
    <numFmt numFmtId="174" formatCode="_-* #,##0.00\ &quot;SIT&quot;_-;\-* #,##0.00\ &quot;SIT&quot;_-;_-* &quot;-&quot;??\ &quot;SIT&quot;_-;_-@_-"/>
    <numFmt numFmtId="175" formatCode="_-* #,##0.00\ [$€-424]_-;\-* #,##0.00\ [$€-424]_-;_-* &quot;-&quot;??\ [$€-424]_-;_-@_-"/>
  </numFmts>
  <fonts count="69">
    <font>
      <sz val="10"/>
      <color rgb="FF000000"/>
      <name val="Arial"/>
    </font>
    <font>
      <b/>
      <sz val="10"/>
      <color rgb="FF000000"/>
      <name val="Arial"/>
      <family val="2"/>
      <charset val="238"/>
    </font>
    <font>
      <sz val="11"/>
      <color rgb="FF000000"/>
      <name val="Arial"/>
      <family val="2"/>
      <charset val="238"/>
    </font>
    <font>
      <sz val="10"/>
      <name val="Arial"/>
      <family val="2"/>
      <charset val="238"/>
    </font>
    <font>
      <b/>
      <sz val="12"/>
      <color rgb="FF000000"/>
      <name val="Arial"/>
      <family val="2"/>
      <charset val="238"/>
    </font>
    <font>
      <sz val="12"/>
      <color rgb="FF000000"/>
      <name val="Arial"/>
      <family val="2"/>
      <charset val="238"/>
    </font>
    <font>
      <sz val="11"/>
      <color rgb="FF000000"/>
      <name val="Calibri"/>
      <family val="2"/>
      <charset val="238"/>
    </font>
    <font>
      <sz val="10"/>
      <name val="Arimo"/>
    </font>
    <font>
      <b/>
      <sz val="14"/>
      <color rgb="FF000000"/>
      <name val="Arial"/>
      <family val="2"/>
      <charset val="238"/>
    </font>
    <font>
      <b/>
      <sz val="8"/>
      <color rgb="FF000000"/>
      <name val="Arial"/>
      <family val="2"/>
      <charset val="238"/>
    </font>
    <font>
      <b/>
      <sz val="11"/>
      <color rgb="FF000000"/>
      <name val="Arial"/>
      <family val="2"/>
      <charset val="238"/>
    </font>
    <font>
      <sz val="10"/>
      <color rgb="FF000000"/>
      <name val="Arial"/>
      <family val="2"/>
      <charset val="238"/>
    </font>
    <font>
      <sz val="10"/>
      <color theme="1"/>
      <name val="Arial"/>
      <family val="2"/>
      <charset val="238"/>
    </font>
    <font>
      <sz val="12"/>
      <name val="Times New Roman"/>
      <family val="1"/>
      <charset val="238"/>
    </font>
    <font>
      <sz val="10"/>
      <name val="Times New Roman"/>
      <family val="1"/>
      <charset val="238"/>
    </font>
    <font>
      <sz val="10"/>
      <name val="Calibri"/>
      <family val="2"/>
      <charset val="238"/>
    </font>
    <font>
      <b/>
      <sz val="12"/>
      <name val="Calibri"/>
      <family val="2"/>
      <charset val="238"/>
    </font>
    <font>
      <b/>
      <sz val="10"/>
      <name val="Calibri"/>
      <family val="2"/>
      <charset val="238"/>
    </font>
    <font>
      <sz val="12"/>
      <name val="Calibri"/>
      <family val="2"/>
      <charset val="238"/>
    </font>
    <font>
      <i/>
      <sz val="12"/>
      <name val="Calibri"/>
      <family val="2"/>
      <charset val="238"/>
    </font>
    <font>
      <sz val="10"/>
      <color rgb="FF3B3B3B"/>
      <name val="Arial"/>
      <family val="2"/>
      <charset val="238"/>
    </font>
    <font>
      <sz val="9"/>
      <color rgb="FFC00000"/>
      <name val="Arial"/>
      <family val="2"/>
      <charset val="238"/>
    </font>
    <font>
      <sz val="8"/>
      <name val="Arial"/>
      <family val="2"/>
      <charset val="238"/>
    </font>
    <font>
      <sz val="11"/>
      <name val="Arial"/>
      <family val="2"/>
      <charset val="238"/>
    </font>
    <font>
      <b/>
      <sz val="11"/>
      <name val="Arial"/>
      <family val="2"/>
      <charset val="238"/>
    </font>
    <font>
      <sz val="11"/>
      <color rgb="FF222222"/>
      <name val="Arial"/>
      <family val="2"/>
      <charset val="238"/>
    </font>
    <font>
      <sz val="9"/>
      <name val="Segoe UI"/>
      <family val="2"/>
      <charset val="238"/>
    </font>
    <font>
      <b/>
      <sz val="10"/>
      <name val="Arial"/>
      <family val="2"/>
      <charset val="238"/>
    </font>
    <font>
      <sz val="10"/>
      <color indexed="8"/>
      <name val="Arial"/>
      <family val="2"/>
      <charset val="238"/>
    </font>
    <font>
      <sz val="9"/>
      <name val="Arial"/>
      <family val="2"/>
      <charset val="238"/>
    </font>
    <font>
      <sz val="9"/>
      <color indexed="8"/>
      <name val="Arial"/>
      <family val="2"/>
      <charset val="238"/>
    </font>
    <font>
      <sz val="10"/>
      <name val="Arimo"/>
      <charset val="238"/>
    </font>
    <font>
      <u/>
      <sz val="10"/>
      <color rgb="FF000000"/>
      <name val="Arial"/>
      <family val="2"/>
      <charset val="238"/>
    </font>
    <font>
      <b/>
      <u/>
      <sz val="10"/>
      <color rgb="FF000000"/>
      <name val="Arial"/>
      <family val="2"/>
      <charset val="238"/>
    </font>
    <font>
      <b/>
      <sz val="12"/>
      <name val="Arial"/>
      <family val="2"/>
      <charset val="238"/>
    </font>
    <font>
      <strike/>
      <sz val="10"/>
      <color rgb="FF000000"/>
      <name val="Arial"/>
      <family val="2"/>
      <charset val="238"/>
    </font>
    <font>
      <strike/>
      <sz val="10"/>
      <name val="Arial"/>
      <family val="2"/>
      <charset val="238"/>
    </font>
    <font>
      <sz val="10"/>
      <color rgb="FF00B0F0"/>
      <name val="Arial"/>
      <family val="2"/>
      <charset val="238"/>
    </font>
    <font>
      <b/>
      <sz val="10"/>
      <color rgb="FF00B0F0"/>
      <name val="Arial"/>
      <family val="2"/>
      <charset val="238"/>
    </font>
    <font>
      <sz val="10"/>
      <name val="Segoe UI"/>
      <family val="2"/>
      <charset val="238"/>
    </font>
    <font>
      <b/>
      <sz val="10"/>
      <name val="Segoe UI"/>
      <family val="2"/>
      <charset val="238"/>
    </font>
    <font>
      <sz val="10"/>
      <name val="Arial CE"/>
      <charset val="238"/>
    </font>
    <font>
      <sz val="10"/>
      <name val="Arial CE"/>
      <family val="2"/>
      <charset val="238"/>
    </font>
    <font>
      <sz val="10"/>
      <name val="Arial"/>
      <family val="2"/>
    </font>
    <font>
      <b/>
      <sz val="12"/>
      <name val="Segoe UI"/>
      <family val="2"/>
      <charset val="238"/>
    </font>
    <font>
      <sz val="8"/>
      <name val="Arial CE"/>
      <charset val="238"/>
    </font>
    <font>
      <sz val="10"/>
      <color indexed="8"/>
      <name val="Arial CE"/>
      <charset val="238"/>
    </font>
    <font>
      <sz val="12"/>
      <name val="Segoe UI"/>
      <family val="2"/>
      <charset val="238"/>
    </font>
    <font>
      <i/>
      <sz val="10"/>
      <name val="Arial"/>
      <family val="2"/>
      <charset val="238"/>
    </font>
    <font>
      <b/>
      <sz val="11"/>
      <name val="Segoe UI"/>
      <family val="2"/>
      <charset val="238"/>
    </font>
    <font>
      <b/>
      <sz val="10"/>
      <color indexed="8"/>
      <name val="Arial"/>
      <family val="2"/>
      <charset val="238"/>
    </font>
    <font>
      <strike/>
      <sz val="10"/>
      <color rgb="FF000000"/>
      <name val="Calibri Light"/>
      <family val="2"/>
      <charset val="238"/>
    </font>
    <font>
      <sz val="10"/>
      <color rgb="FF000000"/>
      <name val="Arial"/>
    </font>
    <font>
      <b/>
      <sz val="10"/>
      <name val="Arimo"/>
      <charset val="238"/>
    </font>
    <font>
      <i/>
      <sz val="10"/>
      <color rgb="FF000000"/>
      <name val="Arial"/>
      <family val="2"/>
      <charset val="238"/>
    </font>
    <font>
      <i/>
      <sz val="10"/>
      <color theme="1"/>
      <name val="Arial"/>
      <family val="2"/>
      <charset val="238"/>
    </font>
    <font>
      <i/>
      <sz val="10"/>
      <color indexed="8"/>
      <name val="Arial"/>
      <family val="2"/>
      <charset val="238"/>
    </font>
    <font>
      <sz val="11"/>
      <name val="Calibri"/>
      <family val="2"/>
      <charset val="238"/>
    </font>
    <font>
      <sz val="10"/>
      <color rgb="FF00B050"/>
      <name val="Arial"/>
      <family val="2"/>
      <charset val="238"/>
    </font>
    <font>
      <sz val="12"/>
      <name val="Arial Narrow"/>
      <family val="2"/>
      <charset val="238"/>
    </font>
    <font>
      <b/>
      <sz val="12"/>
      <name val="Arimo"/>
      <charset val="238"/>
    </font>
    <font>
      <b/>
      <sz val="12"/>
      <name val="Arimo"/>
    </font>
    <font>
      <sz val="14"/>
      <name val="Arial"/>
      <family val="2"/>
      <charset val="238"/>
    </font>
    <font>
      <sz val="12"/>
      <name val="Arial"/>
      <family val="2"/>
      <charset val="238"/>
    </font>
    <font>
      <b/>
      <sz val="11"/>
      <name val="Calibri"/>
      <family val="2"/>
      <charset val="238"/>
    </font>
    <font>
      <sz val="12"/>
      <color rgb="FF00B0F0"/>
      <name val="Arial"/>
      <family val="2"/>
      <charset val="238"/>
    </font>
    <font>
      <sz val="10"/>
      <color rgb="FF222222"/>
      <name val="Arial"/>
      <family val="2"/>
      <charset val="238"/>
    </font>
    <font>
      <vertAlign val="superscript"/>
      <sz val="10"/>
      <name val="Arial"/>
      <family val="2"/>
      <charset val="238"/>
    </font>
    <font>
      <u/>
      <sz val="10"/>
      <name val="Arial"/>
      <family val="2"/>
      <charset val="238"/>
    </font>
  </fonts>
  <fills count="10">
    <fill>
      <patternFill patternType="none"/>
    </fill>
    <fill>
      <patternFill patternType="gray125"/>
    </fill>
    <fill>
      <patternFill patternType="solid">
        <fgColor rgb="FFC0C0C0"/>
        <bgColor rgb="FFC0C0C0"/>
      </patternFill>
    </fill>
    <fill>
      <patternFill patternType="solid">
        <fgColor rgb="FFD9D9D9"/>
        <bgColor rgb="FFD9D9D9"/>
      </patternFill>
    </fill>
    <fill>
      <patternFill patternType="solid">
        <fgColor rgb="FFCCCCCC"/>
        <bgColor rgb="FFCCCCCC"/>
      </patternFill>
    </fill>
    <fill>
      <patternFill patternType="solid">
        <fgColor theme="0" tint="-0.14999847407452621"/>
        <bgColor indexed="64"/>
      </patternFill>
    </fill>
    <fill>
      <patternFill patternType="solid">
        <fgColor theme="2"/>
        <bgColor rgb="FFD9D9D9"/>
      </patternFill>
    </fill>
    <fill>
      <patternFill patternType="solid">
        <fgColor theme="2"/>
        <bgColor indexed="64"/>
      </patternFill>
    </fill>
    <fill>
      <patternFill patternType="solid">
        <fgColor theme="0" tint="-0.14999847407452621"/>
        <bgColor rgb="FFD9D9D9"/>
      </patternFill>
    </fill>
    <fill>
      <patternFill patternType="solid">
        <fgColor theme="0"/>
        <bgColor indexed="64"/>
      </patternFill>
    </fill>
  </fills>
  <borders count="14">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s>
  <cellStyleXfs count="9">
    <xf numFmtId="0" fontId="0" fillId="0" borderId="0"/>
    <xf numFmtId="170" fontId="3" fillId="0" borderId="0" applyFont="0" applyFill="0" applyBorder="0" applyAlignment="0" applyProtection="0"/>
    <xf numFmtId="44" fontId="3" fillId="0" borderId="0" applyFont="0" applyFill="0" applyBorder="0" applyAlignment="0" applyProtection="0"/>
    <xf numFmtId="172" fontId="41" fillId="0" borderId="0" applyFont="0" applyFill="0" applyBorder="0" applyAlignment="0" applyProtection="0"/>
    <xf numFmtId="174" fontId="41" fillId="0" borderId="0" applyFont="0" applyFill="0" applyBorder="0" applyAlignment="0" applyProtection="0"/>
    <xf numFmtId="0" fontId="3" fillId="0" borderId="0"/>
    <xf numFmtId="0" fontId="45" fillId="0" borderId="0"/>
    <xf numFmtId="0" fontId="3" fillId="0" borderId="0"/>
    <xf numFmtId="44" fontId="52" fillId="0" borderId="0" applyFont="0" applyFill="0" applyBorder="0" applyAlignment="0" applyProtection="0"/>
  </cellStyleXfs>
  <cellXfs count="504">
    <xf numFmtId="0" fontId="0" fillId="0" borderId="0" xfId="0" applyFont="1" applyAlignment="1"/>
    <xf numFmtId="0" fontId="4" fillId="0" borderId="0" xfId="0" applyFont="1" applyAlignment="1">
      <alignment vertical="top" wrapText="1"/>
    </xf>
    <xf numFmtId="0" fontId="1" fillId="0" borderId="0" xfId="0" applyFont="1" applyAlignment="1">
      <alignment vertical="top" wrapText="1"/>
    </xf>
    <xf numFmtId="0" fontId="0" fillId="0" borderId="0" xfId="0" applyFont="1" applyAlignment="1">
      <alignment vertical="top" wrapText="1"/>
    </xf>
    <xf numFmtId="0" fontId="3" fillId="0" borderId="0" xfId="0" applyFont="1"/>
    <xf numFmtId="0" fontId="6" fillId="0" borderId="0" xfId="0" applyFont="1" applyAlignment="1">
      <alignment vertical="top"/>
    </xf>
    <xf numFmtId="0" fontId="0" fillId="0" borderId="0" xfId="0" applyFont="1" applyAlignment="1">
      <alignment vertical="top"/>
    </xf>
    <xf numFmtId="49" fontId="3" fillId="0" borderId="0" xfId="0" applyNumberFormat="1" applyFont="1" applyAlignment="1">
      <alignment horizontal="left" vertical="top" wrapText="1"/>
    </xf>
    <xf numFmtId="0" fontId="3" fillId="0" borderId="0" xfId="0" applyFont="1" applyAlignment="1">
      <alignment vertical="top" wrapText="1"/>
    </xf>
    <xf numFmtId="0" fontId="3" fillId="0" borderId="0" xfId="0" applyFont="1" applyAlignment="1">
      <alignment vertical="top"/>
    </xf>
    <xf numFmtId="0" fontId="11" fillId="0" borderId="0" xfId="0" applyFont="1" applyAlignment="1">
      <alignment vertical="top" wrapText="1"/>
    </xf>
    <xf numFmtId="0" fontId="11" fillId="0" borderId="0" xfId="0" applyFont="1" applyAlignment="1"/>
    <xf numFmtId="2" fontId="7" fillId="0" borderId="0" xfId="0" applyNumberFormat="1" applyFont="1" applyAlignment="1">
      <alignment horizontal="center" vertical="top"/>
    </xf>
    <xf numFmtId="0" fontId="3" fillId="0" borderId="0" xfId="0" applyFont="1" applyFill="1"/>
    <xf numFmtId="0" fontId="0" fillId="0" borderId="0" xfId="0" applyFont="1" applyFill="1" applyAlignment="1"/>
    <xf numFmtId="0" fontId="1" fillId="0" borderId="8" xfId="0" applyFont="1" applyBorder="1" applyAlignment="1">
      <alignment vertical="top" wrapText="1"/>
    </xf>
    <xf numFmtId="0" fontId="1" fillId="0" borderId="0" xfId="0" applyFont="1" applyFill="1" applyBorder="1" applyAlignment="1">
      <alignment vertical="top" wrapText="1"/>
    </xf>
    <xf numFmtId="0" fontId="12" fillId="0" borderId="0" xfId="0" applyFont="1" applyBorder="1" applyAlignment="1">
      <alignment vertical="top" wrapText="1"/>
    </xf>
    <xf numFmtId="0" fontId="0" fillId="0" borderId="0" xfId="0"/>
    <xf numFmtId="0" fontId="13" fillId="0" borderId="0" xfId="0" applyFont="1"/>
    <xf numFmtId="0" fontId="7" fillId="0" borderId="0" xfId="0" applyFont="1" applyAlignment="1">
      <alignment horizontal="center" shrinkToFit="1"/>
    </xf>
    <xf numFmtId="0" fontId="13" fillId="0" borderId="0" xfId="0" applyFont="1" applyAlignment="1">
      <alignment horizontal="center" shrinkToFit="1"/>
    </xf>
    <xf numFmtId="4" fontId="13" fillId="0" borderId="0" xfId="0" applyNumberFormat="1" applyFont="1"/>
    <xf numFmtId="167" fontId="14" fillId="0" borderId="0" xfId="0" applyNumberFormat="1" applyFont="1"/>
    <xf numFmtId="0" fontId="15" fillId="0" borderId="0" xfId="0" applyFont="1" applyAlignment="1">
      <alignment horizontal="center"/>
    </xf>
    <xf numFmtId="0" fontId="15" fillId="0" borderId="0" xfId="0" applyFont="1" applyAlignment="1">
      <alignment horizontal="left"/>
    </xf>
    <xf numFmtId="0" fontId="16" fillId="0" borderId="0" xfId="0" applyFont="1" applyAlignment="1">
      <alignment horizontal="left"/>
    </xf>
    <xf numFmtId="0" fontId="0" fillId="0" borderId="0" xfId="0"/>
    <xf numFmtId="0" fontId="18" fillId="0" borderId="0" xfId="0" applyFont="1"/>
    <xf numFmtId="0" fontId="18" fillId="0" borderId="0" xfId="0" applyFont="1" applyAlignment="1">
      <alignment horizontal="center" wrapText="1"/>
    </xf>
    <xf numFmtId="0" fontId="16" fillId="0" borderId="0" xfId="0" applyFont="1"/>
    <xf numFmtId="0" fontId="16" fillId="0" borderId="0" xfId="0" applyFont="1" applyAlignment="1">
      <alignment horizontal="center"/>
    </xf>
    <xf numFmtId="49" fontId="19" fillId="0" borderId="0" xfId="0" applyNumberFormat="1" applyFont="1" applyAlignment="1">
      <alignment horizontal="left" vertical="top"/>
    </xf>
    <xf numFmtId="0" fontId="11" fillId="0" borderId="0" xfId="0" applyFont="1" applyAlignment="1">
      <alignment horizontal="left" vertical="top" wrapText="1"/>
    </xf>
    <xf numFmtId="0" fontId="11" fillId="0" borderId="3" xfId="0" applyFont="1" applyBorder="1" applyAlignment="1">
      <alignment vertical="top" wrapText="1"/>
    </xf>
    <xf numFmtId="49" fontId="11" fillId="0" borderId="0" xfId="0" applyNumberFormat="1" applyFont="1" applyAlignment="1">
      <alignment vertical="top" wrapText="1"/>
    </xf>
    <xf numFmtId="2" fontId="8" fillId="0" borderId="9" xfId="0" applyNumberFormat="1" applyFont="1" applyBorder="1" applyAlignment="1">
      <alignment horizontal="center" wrapText="1"/>
    </xf>
    <xf numFmtId="0" fontId="1" fillId="0" borderId="0" xfId="0" applyFont="1" applyBorder="1" applyAlignment="1">
      <alignment vertical="top" wrapText="1"/>
    </xf>
    <xf numFmtId="0" fontId="20" fillId="0" borderId="0" xfId="0" applyFont="1" applyAlignment="1">
      <alignment vertical="top" wrapText="1"/>
    </xf>
    <xf numFmtId="0" fontId="21" fillId="0" borderId="1" xfId="0" applyFont="1" applyBorder="1" applyAlignment="1">
      <alignment vertical="top" wrapText="1"/>
    </xf>
    <xf numFmtId="0" fontId="23" fillId="0" borderId="0" xfId="0" applyFont="1" applyAlignment="1">
      <alignment vertical="top"/>
    </xf>
    <xf numFmtId="0" fontId="23" fillId="0" borderId="0" xfId="0" applyFont="1" applyAlignment="1">
      <alignment wrapText="1"/>
    </xf>
    <xf numFmtId="0" fontId="23" fillId="0" borderId="0" xfId="0" applyFont="1"/>
    <xf numFmtId="0" fontId="23" fillId="0" borderId="0" xfId="0" applyFont="1" applyAlignment="1">
      <alignment horizontal="center" wrapText="1"/>
    </xf>
    <xf numFmtId="4" fontId="23" fillId="0" borderId="0" xfId="0" applyNumberFormat="1" applyFont="1"/>
    <xf numFmtId="0" fontId="24" fillId="0" borderId="0" xfId="0" applyFont="1" applyAlignment="1">
      <alignment horizontal="center"/>
    </xf>
    <xf numFmtId="0" fontId="2" fillId="0" borderId="0" xfId="0" applyFont="1" applyAlignment="1">
      <alignment wrapText="1"/>
    </xf>
    <xf numFmtId="0" fontId="23" fillId="0" borderId="0" xfId="0" applyFont="1" applyAlignment="1">
      <alignment horizontal="center" vertical="center"/>
    </xf>
    <xf numFmtId="4" fontId="23" fillId="0" borderId="0" xfId="0" applyNumberFormat="1" applyFont="1" applyAlignment="1">
      <alignment vertical="center" wrapText="1"/>
    </xf>
    <xf numFmtId="0" fontId="23" fillId="0" borderId="0" xfId="0" applyFont="1" applyAlignment="1">
      <alignment horizontal="center"/>
    </xf>
    <xf numFmtId="0" fontId="23" fillId="0" borderId="0" xfId="0" applyFont="1" applyAlignment="1">
      <alignment horizontal="center" vertical="top"/>
    </xf>
    <xf numFmtId="0" fontId="25" fillId="0" borderId="0" xfId="0" applyFont="1" applyAlignment="1">
      <alignment horizontal="left" wrapText="1"/>
    </xf>
    <xf numFmtId="0" fontId="25" fillId="0" borderId="0" xfId="0" applyFont="1" applyAlignment="1">
      <alignment horizontal="right" wrapText="1"/>
    </xf>
    <xf numFmtId="0" fontId="24" fillId="0" borderId="0" xfId="0" applyFont="1" applyBorder="1" applyAlignment="1">
      <alignment horizontal="center"/>
    </xf>
    <xf numFmtId="0" fontId="23" fillId="0" borderId="0" xfId="0" applyFont="1" applyAlignment="1">
      <alignment horizontal="right" vertical="center"/>
    </xf>
    <xf numFmtId="0" fontId="1" fillId="7" borderId="2" xfId="0" applyFont="1" applyFill="1" applyBorder="1" applyAlignment="1">
      <alignment vertical="top" wrapText="1"/>
    </xf>
    <xf numFmtId="0" fontId="1" fillId="5" borderId="2" xfId="0" applyFont="1" applyFill="1" applyBorder="1" applyAlignment="1">
      <alignment vertical="top" wrapText="1"/>
    </xf>
    <xf numFmtId="0" fontId="27" fillId="4" borderId="2" xfId="0" applyFont="1" applyFill="1" applyBorder="1" applyAlignment="1">
      <alignment vertical="top" wrapText="1"/>
    </xf>
    <xf numFmtId="0" fontId="27" fillId="0" borderId="0" xfId="0" applyFont="1" applyFill="1" applyBorder="1" applyAlignment="1">
      <alignment vertical="top" wrapText="1"/>
    </xf>
    <xf numFmtId="0" fontId="16" fillId="0" borderId="0" xfId="0" applyFont="1" applyBorder="1" applyAlignment="1">
      <alignment horizontal="left"/>
    </xf>
    <xf numFmtId="0" fontId="3" fillId="0" borderId="0" xfId="0" applyFont="1" applyBorder="1" applyAlignment="1">
      <alignment vertical="top" wrapText="1"/>
    </xf>
    <xf numFmtId="2" fontId="7" fillId="0" borderId="0" xfId="0" applyNumberFormat="1" applyFont="1" applyBorder="1" applyAlignment="1">
      <alignment horizontal="center" vertical="top"/>
    </xf>
    <xf numFmtId="4" fontId="3" fillId="0" borderId="0" xfId="0" applyNumberFormat="1" applyFont="1" applyAlignment="1">
      <alignment vertical="top" wrapText="1"/>
    </xf>
    <xf numFmtId="0" fontId="34" fillId="0" borderId="0" xfId="0" applyFont="1"/>
    <xf numFmtId="0" fontId="27" fillId="0" borderId="0" xfId="0" applyFont="1" applyBorder="1" applyAlignment="1">
      <alignment horizontal="left"/>
    </xf>
    <xf numFmtId="0" fontId="17" fillId="0" borderId="0" xfId="0" applyFont="1" applyBorder="1" applyAlignment="1">
      <alignment horizontal="center" wrapText="1"/>
    </xf>
    <xf numFmtId="168" fontId="16" fillId="0" borderId="0" xfId="0" applyNumberFormat="1" applyFont="1" applyBorder="1" applyAlignment="1">
      <alignment horizontal="center"/>
    </xf>
    <xf numFmtId="2" fontId="3" fillId="0" borderId="0" xfId="2" applyNumberFormat="1" applyFont="1" applyFill="1" applyAlignment="1">
      <alignment vertical="top"/>
    </xf>
    <xf numFmtId="4" fontId="23" fillId="0" borderId="0" xfId="0" applyNumberFormat="1" applyFont="1" applyAlignment="1">
      <alignment horizontal="center" vertical="center" wrapText="1"/>
    </xf>
    <xf numFmtId="4" fontId="16" fillId="0" borderId="0" xfId="0" applyNumberFormat="1" applyFont="1" applyBorder="1" applyAlignment="1">
      <alignment horizontal="center"/>
    </xf>
    <xf numFmtId="0" fontId="35" fillId="0" borderId="0" xfId="0" applyFont="1" applyAlignment="1">
      <alignment vertical="top" wrapText="1"/>
    </xf>
    <xf numFmtId="0" fontId="37" fillId="0" borderId="0" xfId="0" applyFont="1" applyAlignment="1">
      <alignment vertical="top" wrapText="1"/>
    </xf>
    <xf numFmtId="1" fontId="11" fillId="0" borderId="0" xfId="0" applyNumberFormat="1" applyFont="1" applyAlignment="1">
      <alignment horizontal="left" vertical="top"/>
    </xf>
    <xf numFmtId="0" fontId="12" fillId="0" borderId="0" xfId="0" applyFont="1" applyAlignment="1">
      <alignment vertical="top" wrapText="1"/>
    </xf>
    <xf numFmtId="169" fontId="3" fillId="0" borderId="0" xfId="2" applyNumberFormat="1" applyFont="1" applyFill="1" applyBorder="1" applyAlignment="1">
      <alignment horizontal="right" vertical="top"/>
    </xf>
    <xf numFmtId="175" fontId="11" fillId="0" borderId="0" xfId="0" applyNumberFormat="1" applyFont="1" applyAlignment="1">
      <alignment vertical="top" wrapText="1"/>
    </xf>
    <xf numFmtId="175" fontId="7" fillId="0" borderId="0" xfId="0" applyNumberFormat="1" applyFont="1" applyAlignment="1">
      <alignment horizontal="center" vertical="top"/>
    </xf>
    <xf numFmtId="175" fontId="7" fillId="0" borderId="0" xfId="0" applyNumberFormat="1" applyFont="1" applyBorder="1" applyAlignment="1">
      <alignment horizontal="center" vertical="top"/>
    </xf>
    <xf numFmtId="175" fontId="1" fillId="0" borderId="9" xfId="0" applyNumberFormat="1" applyFont="1" applyBorder="1" applyAlignment="1">
      <alignment horizontal="center"/>
    </xf>
    <xf numFmtId="0" fontId="3" fillId="0" borderId="0" xfId="0" applyFont="1" applyAlignment="1">
      <alignment horizontal="left" vertical="top" wrapText="1"/>
    </xf>
    <xf numFmtId="0" fontId="3" fillId="0" borderId="0" xfId="0" applyFont="1" applyAlignment="1"/>
    <xf numFmtId="0" fontId="3" fillId="0" borderId="0" xfId="0" applyFont="1" applyAlignment="1">
      <alignment horizontal="left" vertical="top"/>
    </xf>
    <xf numFmtId="0" fontId="27" fillId="0" borderId="11" xfId="0" applyFont="1" applyBorder="1" applyAlignment="1">
      <alignment vertical="top" wrapText="1"/>
    </xf>
    <xf numFmtId="49" fontId="0" fillId="0" borderId="0" xfId="0" applyNumberFormat="1" applyFont="1" applyAlignment="1">
      <alignment horizontal="left" vertical="top" wrapText="1"/>
    </xf>
    <xf numFmtId="49" fontId="4" fillId="0" borderId="0" xfId="0" applyNumberFormat="1" applyFont="1" applyAlignment="1">
      <alignment horizontal="left" vertical="top" wrapText="1"/>
    </xf>
    <xf numFmtId="49" fontId="1" fillId="0" borderId="0" xfId="0" applyNumberFormat="1" applyFont="1" applyAlignment="1">
      <alignment horizontal="left" vertical="top" wrapText="1"/>
    </xf>
    <xf numFmtId="49" fontId="1" fillId="0" borderId="1" xfId="0" applyNumberFormat="1" applyFont="1" applyBorder="1" applyAlignment="1">
      <alignment horizontal="left" vertical="top" wrapText="1"/>
    </xf>
    <xf numFmtId="49" fontId="1" fillId="6" borderId="2" xfId="0" applyNumberFormat="1" applyFont="1" applyFill="1" applyBorder="1" applyAlignment="1">
      <alignment horizontal="left" vertical="top" wrapText="1"/>
    </xf>
    <xf numFmtId="49" fontId="1" fillId="0" borderId="3" xfId="0" applyNumberFormat="1" applyFont="1" applyBorder="1" applyAlignment="1">
      <alignment horizontal="left" vertical="top" wrapText="1"/>
    </xf>
    <xf numFmtId="0" fontId="3" fillId="0" borderId="0" xfId="0" applyNumberFormat="1" applyFont="1" applyAlignment="1">
      <alignment horizontal="left" vertical="top" wrapText="1"/>
    </xf>
    <xf numFmtId="49" fontId="38" fillId="0" borderId="0" xfId="0" applyNumberFormat="1" applyFont="1" applyAlignment="1">
      <alignment horizontal="left" vertical="top" wrapText="1"/>
    </xf>
    <xf numFmtId="1" fontId="11" fillId="0" borderId="0" xfId="0" applyNumberFormat="1" applyFont="1" applyFill="1" applyAlignment="1">
      <alignment horizontal="left" vertical="top"/>
    </xf>
    <xf numFmtId="1" fontId="0" fillId="0" borderId="0" xfId="0" applyNumberFormat="1" applyFont="1" applyAlignment="1">
      <alignment horizontal="left" vertical="top"/>
    </xf>
    <xf numFmtId="1" fontId="35" fillId="0" borderId="0" xfId="0" applyNumberFormat="1" applyFont="1" applyAlignment="1">
      <alignment horizontal="left" vertical="top"/>
    </xf>
    <xf numFmtId="49" fontId="1" fillId="0" borderId="0" xfId="0" applyNumberFormat="1" applyFont="1" applyFill="1" applyBorder="1" applyAlignment="1">
      <alignment horizontal="left" vertical="top" wrapText="1"/>
    </xf>
    <xf numFmtId="49" fontId="1" fillId="5" borderId="2" xfId="0" applyNumberFormat="1" applyFont="1" applyFill="1" applyBorder="1" applyAlignment="1">
      <alignment horizontal="left" vertical="top" wrapText="1"/>
    </xf>
    <xf numFmtId="1" fontId="0" fillId="0" borderId="1" xfId="0" applyNumberFormat="1" applyFont="1" applyBorder="1" applyAlignment="1">
      <alignment horizontal="left" vertical="top"/>
    </xf>
    <xf numFmtId="49" fontId="27" fillId="4" borderId="2" xfId="0" applyNumberFormat="1" applyFont="1" applyFill="1" applyBorder="1" applyAlignment="1">
      <alignment horizontal="left" vertical="top" wrapText="1"/>
    </xf>
    <xf numFmtId="49" fontId="27" fillId="0" borderId="0" xfId="0" applyNumberFormat="1" applyFont="1" applyFill="1" applyBorder="1" applyAlignment="1">
      <alignment horizontal="left" vertical="top" wrapText="1"/>
    </xf>
    <xf numFmtId="1" fontId="31" fillId="0" borderId="0" xfId="0" applyNumberFormat="1" applyFont="1" applyAlignment="1">
      <alignment horizontal="left" vertical="top"/>
    </xf>
    <xf numFmtId="0" fontId="3" fillId="0" borderId="0" xfId="0" applyFont="1" applyBorder="1" applyAlignment="1">
      <alignment horizontal="left" vertical="top" wrapText="1"/>
    </xf>
    <xf numFmtId="49" fontId="27" fillId="3" borderId="2" xfId="0" applyNumberFormat="1" applyFont="1" applyFill="1" applyBorder="1" applyAlignment="1">
      <alignment horizontal="left" vertical="top" wrapText="1"/>
    </xf>
    <xf numFmtId="0" fontId="27" fillId="8" borderId="2" xfId="0" applyFont="1" applyFill="1" applyBorder="1" applyAlignment="1">
      <alignment vertical="top" wrapText="1"/>
    </xf>
    <xf numFmtId="49" fontId="27" fillId="0" borderId="3" xfId="0" applyNumberFormat="1" applyFont="1" applyBorder="1" applyAlignment="1">
      <alignment horizontal="left" vertical="top" wrapText="1"/>
    </xf>
    <xf numFmtId="0" fontId="3" fillId="0" borderId="3" xfId="0" applyFont="1" applyBorder="1" applyAlignment="1">
      <alignment vertical="top" wrapText="1"/>
    </xf>
    <xf numFmtId="49" fontId="3" fillId="0" borderId="0" xfId="0" applyNumberFormat="1" applyFont="1" applyAlignment="1">
      <alignment vertical="top" wrapText="1"/>
    </xf>
    <xf numFmtId="175" fontId="3" fillId="0" borderId="0" xfId="0" applyNumberFormat="1" applyFont="1" applyAlignment="1">
      <alignment vertical="top" wrapText="1"/>
    </xf>
    <xf numFmtId="2" fontId="3" fillId="0" borderId="0" xfId="0" applyNumberFormat="1" applyFont="1" applyAlignment="1">
      <alignment vertical="top" wrapText="1"/>
    </xf>
    <xf numFmtId="1" fontId="3" fillId="0" borderId="0" xfId="0" applyNumberFormat="1" applyFont="1" applyFill="1" applyAlignment="1">
      <alignment horizontal="left" vertical="top"/>
    </xf>
    <xf numFmtId="4" fontId="3" fillId="0" borderId="0" xfId="0" applyNumberFormat="1" applyFont="1" applyFill="1" applyAlignment="1">
      <alignment vertical="top" wrapText="1"/>
    </xf>
    <xf numFmtId="1" fontId="3" fillId="0" borderId="0" xfId="0" applyNumberFormat="1" applyFont="1" applyAlignment="1">
      <alignment horizontal="left" vertical="top"/>
    </xf>
    <xf numFmtId="0" fontId="27" fillId="0" borderId="0" xfId="0" applyFont="1" applyAlignment="1">
      <alignment vertical="top" wrapText="1"/>
    </xf>
    <xf numFmtId="49" fontId="53" fillId="0" borderId="0" xfId="0" applyNumberFormat="1" applyFont="1" applyAlignment="1">
      <alignment horizontal="left" vertical="top" wrapText="1"/>
    </xf>
    <xf numFmtId="175" fontId="53" fillId="0" borderId="0" xfId="0" applyNumberFormat="1" applyFont="1" applyAlignment="1">
      <alignment horizontal="center" vertical="top"/>
    </xf>
    <xf numFmtId="49" fontId="34" fillId="0" borderId="0" xfId="0" applyNumberFormat="1" applyFont="1" applyAlignment="1">
      <alignment horizontal="left" vertical="top" wrapText="1"/>
    </xf>
    <xf numFmtId="0" fontId="34" fillId="0" borderId="0" xfId="0" applyFont="1" applyAlignment="1">
      <alignment vertical="top" wrapText="1"/>
    </xf>
    <xf numFmtId="1" fontId="3" fillId="0" borderId="0" xfId="0" applyNumberFormat="1" applyFont="1" applyBorder="1" applyAlignment="1">
      <alignment horizontal="left" vertical="top"/>
    </xf>
    <xf numFmtId="0" fontId="27" fillId="0" borderId="3" xfId="0" applyFont="1" applyBorder="1" applyAlignment="1">
      <alignment vertical="top" wrapText="1"/>
    </xf>
    <xf numFmtId="0" fontId="27" fillId="0" borderId="8" xfId="0" applyFont="1" applyBorder="1" applyAlignment="1">
      <alignment vertical="top" wrapText="1"/>
    </xf>
    <xf numFmtId="0" fontId="27" fillId="0" borderId="0" xfId="0" applyFont="1" applyBorder="1" applyAlignment="1">
      <alignment vertical="top" wrapText="1"/>
    </xf>
    <xf numFmtId="0" fontId="3" fillId="0" borderId="0" xfId="0" applyFont="1" applyFill="1" applyAlignment="1">
      <alignment vertical="top" wrapText="1"/>
    </xf>
    <xf numFmtId="2" fontId="39" fillId="0" borderId="0" xfId="0" applyNumberFormat="1" applyFont="1" applyFill="1" applyAlignment="1">
      <alignment horizontal="center" vertical="top"/>
    </xf>
    <xf numFmtId="4" fontId="44" fillId="0" borderId="0" xfId="0" applyNumberFormat="1" applyFont="1" applyFill="1" applyBorder="1" applyAlignment="1">
      <alignment horizontal="left" vertical="top"/>
    </xf>
    <xf numFmtId="2" fontId="40" fillId="0" borderId="0" xfId="0" applyNumberFormat="1" applyFont="1" applyFill="1" applyBorder="1" applyAlignment="1">
      <alignment horizontal="center" vertical="top"/>
    </xf>
    <xf numFmtId="0" fontId="0" fillId="0" borderId="0" xfId="0" applyFont="1" applyFill="1" applyAlignment="1">
      <alignment horizontal="center"/>
    </xf>
    <xf numFmtId="4" fontId="0" fillId="0" borderId="0" xfId="0" applyNumberFormat="1" applyFont="1" applyFill="1" applyAlignment="1"/>
    <xf numFmtId="0" fontId="11" fillId="0" borderId="0" xfId="0" applyFont="1" applyFill="1" applyAlignment="1"/>
    <xf numFmtId="2" fontId="47" fillId="0" borderId="0" xfId="0" applyNumberFormat="1" applyFont="1" applyFill="1" applyAlignment="1">
      <alignment horizontal="center" vertical="top"/>
    </xf>
    <xf numFmtId="17" fontId="44" fillId="0" borderId="0" xfId="0" quotePrefix="1" applyNumberFormat="1" applyFont="1" applyFill="1" applyAlignment="1">
      <alignment horizontal="justify" vertical="top" wrapText="1"/>
    </xf>
    <xf numFmtId="0" fontId="3" fillId="0" borderId="0" xfId="0" applyFont="1" applyFill="1" applyAlignment="1">
      <alignment horizontal="center" vertical="top"/>
    </xf>
    <xf numFmtId="171" fontId="28" fillId="0" borderId="0" xfId="1" applyNumberFormat="1" applyFont="1" applyFill="1" applyAlignment="1" applyProtection="1">
      <alignment horizontal="center" vertical="top" wrapText="1"/>
    </xf>
    <xf numFmtId="44" fontId="3" fillId="0" borderId="0" xfId="0" applyNumberFormat="1" applyFont="1" applyFill="1" applyAlignment="1" applyProtection="1">
      <alignment horizontal="center" vertical="top"/>
      <protection locked="0"/>
    </xf>
    <xf numFmtId="169" fontId="3" fillId="0" borderId="0" xfId="0" applyNumberFormat="1" applyFont="1" applyFill="1" applyAlignment="1">
      <alignment horizontal="right" vertical="top"/>
    </xf>
    <xf numFmtId="0" fontId="47" fillId="0" borderId="0" xfId="0" applyFont="1" applyFill="1" applyAlignment="1">
      <alignment horizontal="justify" vertical="top"/>
    </xf>
    <xf numFmtId="44" fontId="3" fillId="0" borderId="0" xfId="0" applyNumberFormat="1" applyFont="1" applyFill="1" applyAlignment="1">
      <alignment horizontal="center" vertical="top"/>
    </xf>
    <xf numFmtId="2" fontId="49" fillId="0" borderId="0" xfId="0" applyNumberFormat="1" applyFont="1" applyFill="1" applyBorder="1" applyAlignment="1">
      <alignment horizontal="center" vertical="top"/>
    </xf>
    <xf numFmtId="0" fontId="24" fillId="0" borderId="0" xfId="0" applyFont="1" applyFill="1" applyBorder="1" applyAlignment="1">
      <alignment horizontal="justify" vertical="top"/>
    </xf>
    <xf numFmtId="0" fontId="39" fillId="0" borderId="0" xfId="0" applyFont="1" applyFill="1" applyBorder="1" applyAlignment="1">
      <alignment horizontal="center" vertical="top"/>
    </xf>
    <xf numFmtId="44" fontId="3" fillId="0" borderId="0" xfId="0" applyNumberFormat="1" applyFont="1" applyFill="1" applyBorder="1" applyAlignment="1">
      <alignment vertical="top"/>
    </xf>
    <xf numFmtId="44" fontId="3" fillId="0" borderId="0" xfId="0" applyNumberFormat="1" applyFont="1" applyFill="1" applyBorder="1" applyAlignment="1">
      <alignment horizontal="right" vertical="top"/>
    </xf>
    <xf numFmtId="1" fontId="39" fillId="0" borderId="0" xfId="0" applyNumberFormat="1" applyFont="1" applyFill="1" applyBorder="1" applyAlignment="1">
      <alignment horizontal="center"/>
    </xf>
    <xf numFmtId="4" fontId="3" fillId="0" borderId="0" xfId="0" applyNumberFormat="1" applyFont="1" applyFill="1" applyBorder="1" applyAlignment="1">
      <alignment horizontal="justify"/>
    </xf>
    <xf numFmtId="4" fontId="39" fillId="0" borderId="0" xfId="0" applyNumberFormat="1" applyFont="1" applyFill="1" applyBorder="1" applyAlignment="1">
      <alignment horizontal="center"/>
    </xf>
    <xf numFmtId="0" fontId="39" fillId="0" borderId="0" xfId="0" applyFont="1" applyFill="1" applyBorder="1" applyAlignment="1">
      <alignment horizontal="center"/>
    </xf>
    <xf numFmtId="44" fontId="3" fillId="0" borderId="0" xfId="0" applyNumberFormat="1" applyFont="1" applyFill="1" applyBorder="1" applyAlignment="1"/>
    <xf numFmtId="44" fontId="3" fillId="0" borderId="0" xfId="0" applyNumberFormat="1" applyFont="1" applyFill="1" applyBorder="1" applyAlignment="1">
      <alignment horizontal="right"/>
    </xf>
    <xf numFmtId="2" fontId="39" fillId="0" borderId="0" xfId="0" applyNumberFormat="1" applyFont="1" applyFill="1" applyBorder="1" applyAlignment="1">
      <alignment horizontal="center"/>
    </xf>
    <xf numFmtId="1" fontId="39" fillId="0" borderId="13" xfId="0" applyNumberFormat="1" applyFont="1" applyFill="1" applyBorder="1" applyAlignment="1">
      <alignment horizontal="center"/>
    </xf>
    <xf numFmtId="0" fontId="11" fillId="0" borderId="13" xfId="0" applyFont="1" applyFill="1" applyBorder="1" applyAlignment="1"/>
    <xf numFmtId="4" fontId="39" fillId="0" borderId="13" xfId="0" applyNumberFormat="1" applyFont="1" applyFill="1" applyBorder="1" applyAlignment="1">
      <alignment horizontal="center"/>
    </xf>
    <xf numFmtId="0" fontId="39" fillId="0" borderId="13" xfId="0" applyFont="1" applyFill="1" applyBorder="1" applyAlignment="1">
      <alignment horizontal="center"/>
    </xf>
    <xf numFmtId="44" fontId="3" fillId="0" borderId="13" xfId="0" applyNumberFormat="1" applyFont="1" applyFill="1" applyBorder="1" applyAlignment="1"/>
    <xf numFmtId="44" fontId="3" fillId="0" borderId="13" xfId="0" applyNumberFormat="1" applyFont="1" applyFill="1" applyBorder="1" applyAlignment="1">
      <alignment horizontal="right"/>
    </xf>
    <xf numFmtId="2" fontId="40" fillId="0" borderId="0" xfId="0" applyNumberFormat="1" applyFont="1" applyFill="1" applyBorder="1" applyAlignment="1">
      <alignment horizontal="center"/>
    </xf>
    <xf numFmtId="44" fontId="27" fillId="0" borderId="0" xfId="0" applyNumberFormat="1" applyFont="1" applyFill="1" applyBorder="1" applyAlignment="1">
      <alignment horizontal="right"/>
    </xf>
    <xf numFmtId="0" fontId="3" fillId="0" borderId="0" xfId="0" applyFont="1" applyFill="1" applyAlignment="1">
      <alignment horizontal="justify" vertical="top"/>
    </xf>
    <xf numFmtId="0" fontId="39" fillId="0" borderId="0" xfId="0" applyFont="1" applyFill="1" applyAlignment="1">
      <alignment horizontal="center" vertical="top"/>
    </xf>
    <xf numFmtId="44" fontId="3" fillId="0" borderId="0" xfId="0" applyNumberFormat="1" applyFont="1" applyFill="1" applyAlignment="1">
      <alignment vertical="top"/>
    </xf>
    <xf numFmtId="44" fontId="3" fillId="0" borderId="0" xfId="0" applyNumberFormat="1" applyFont="1" applyFill="1" applyAlignment="1">
      <alignment horizontal="right" vertical="top"/>
    </xf>
    <xf numFmtId="2" fontId="40" fillId="0" borderId="0" xfId="0" applyNumberFormat="1" applyFont="1" applyFill="1" applyAlignment="1">
      <alignment horizontal="center" vertical="top"/>
    </xf>
    <xf numFmtId="2" fontId="40" fillId="0" borderId="0" xfId="0" applyNumberFormat="1" applyFont="1" applyFill="1" applyAlignment="1">
      <alignment vertical="top"/>
    </xf>
    <xf numFmtId="0" fontId="40" fillId="0" borderId="0" xfId="0" applyFont="1" applyFill="1" applyAlignment="1">
      <alignment horizontal="center" vertical="top"/>
    </xf>
    <xf numFmtId="44" fontId="27" fillId="0" borderId="0" xfId="0" applyNumberFormat="1" applyFont="1" applyFill="1" applyAlignment="1">
      <alignment vertical="top"/>
    </xf>
    <xf numFmtId="44" fontId="27" fillId="0" borderId="0" xfId="0" applyNumberFormat="1" applyFont="1" applyFill="1" applyAlignment="1">
      <alignment horizontal="right" vertical="top"/>
    </xf>
    <xf numFmtId="2" fontId="3" fillId="0" borderId="0" xfId="0" applyNumberFormat="1" applyFont="1" applyFill="1" applyAlignment="1">
      <alignment horizontal="center" vertical="top"/>
    </xf>
    <xf numFmtId="0" fontId="50" fillId="0" borderId="0" xfId="0" applyFont="1" applyFill="1" applyAlignment="1">
      <alignment horizontal="justify" vertical="top" wrapText="1"/>
    </xf>
    <xf numFmtId="2" fontId="26" fillId="0" borderId="9" xfId="0" applyNumberFormat="1" applyFont="1" applyFill="1" applyBorder="1" applyAlignment="1">
      <alignment horizontal="center" vertical="top"/>
    </xf>
    <xf numFmtId="0" fontId="26" fillId="0" borderId="9" xfId="0" applyFont="1" applyFill="1" applyBorder="1" applyAlignment="1">
      <alignment horizontal="justify" vertical="top"/>
    </xf>
    <xf numFmtId="0" fontId="3" fillId="0" borderId="9" xfId="0" applyFont="1" applyFill="1" applyBorder="1" applyAlignment="1">
      <alignment horizontal="center" vertical="top"/>
    </xf>
    <xf numFmtId="44" fontId="3" fillId="0" borderId="9" xfId="0" applyNumberFormat="1" applyFont="1" applyFill="1" applyBorder="1" applyAlignment="1">
      <alignment horizontal="center" vertical="top"/>
    </xf>
    <xf numFmtId="169" fontId="3" fillId="0" borderId="9" xfId="0" applyNumberFormat="1" applyFont="1" applyFill="1" applyBorder="1" applyAlignment="1">
      <alignment horizontal="right" vertical="top"/>
    </xf>
    <xf numFmtId="0" fontId="39" fillId="0" borderId="0" xfId="0" applyFont="1" applyFill="1" applyAlignment="1">
      <alignment horizontal="justify" vertical="top" wrapText="1"/>
    </xf>
    <xf numFmtId="0" fontId="27" fillId="0" borderId="0" xfId="0" applyFont="1" applyFill="1" applyAlignment="1">
      <alignment horizontal="center" vertical="top" wrapText="1"/>
    </xf>
    <xf numFmtId="44" fontId="3" fillId="0" borderId="0" xfId="0" applyNumberFormat="1" applyFont="1" applyFill="1" applyAlignment="1">
      <alignment horizontal="center" vertical="top" wrapText="1"/>
    </xf>
    <xf numFmtId="1" fontId="27" fillId="0" borderId="0" xfId="0" quotePrefix="1" applyNumberFormat="1" applyFont="1" applyFill="1" applyBorder="1" applyAlignment="1">
      <alignment horizontal="center" vertical="top"/>
    </xf>
    <xf numFmtId="4" fontId="27" fillId="0" borderId="0" xfId="0" applyNumberFormat="1" applyFont="1" applyFill="1" applyBorder="1" applyAlignment="1">
      <alignment horizontal="justify" vertical="top"/>
    </xf>
    <xf numFmtId="44" fontId="3" fillId="0" borderId="0" xfId="0" applyNumberFormat="1" applyFont="1" applyFill="1" applyBorder="1" applyAlignment="1">
      <alignment horizontal="center" vertical="top"/>
    </xf>
    <xf numFmtId="169" fontId="39" fillId="0" borderId="0" xfId="0" applyNumberFormat="1" applyFont="1" applyFill="1" applyBorder="1" applyAlignment="1">
      <alignment horizontal="right" vertical="top"/>
    </xf>
    <xf numFmtId="0" fontId="28" fillId="0" borderId="0" xfId="0" applyFont="1" applyFill="1" applyAlignment="1">
      <alignment horizontal="justify" vertical="top" wrapText="1"/>
    </xf>
    <xf numFmtId="171" fontId="28" fillId="0" borderId="0" xfId="1" applyNumberFormat="1" applyFont="1" applyFill="1" applyAlignment="1">
      <alignment horizontal="center" vertical="top" wrapText="1"/>
    </xf>
    <xf numFmtId="4" fontId="3" fillId="0" borderId="0" xfId="0" applyNumberFormat="1" applyFont="1" applyFill="1" applyAlignment="1">
      <alignment horizontal="center" vertical="top"/>
    </xf>
    <xf numFmtId="0" fontId="28" fillId="0" borderId="0" xfId="0" applyFont="1" applyFill="1" applyAlignment="1">
      <alignment vertical="top" wrapText="1"/>
    </xf>
    <xf numFmtId="171" fontId="30" fillId="0" borderId="0" xfId="1" applyNumberFormat="1" applyFont="1" applyFill="1" applyAlignment="1">
      <alignment horizontal="center" vertical="top" wrapText="1"/>
    </xf>
    <xf numFmtId="4" fontId="29" fillId="0" borderId="0" xfId="1" applyNumberFormat="1" applyFont="1" applyFill="1" applyAlignment="1" applyProtection="1">
      <alignment horizontal="right" vertical="top"/>
      <protection locked="0"/>
    </xf>
    <xf numFmtId="2" fontId="29" fillId="0" borderId="0" xfId="2" applyNumberFormat="1" applyFont="1" applyFill="1" applyAlignment="1">
      <alignment horizontal="right" vertical="top"/>
    </xf>
    <xf numFmtId="2" fontId="29" fillId="0" borderId="0" xfId="0" applyNumberFormat="1" applyFont="1" applyFill="1" applyAlignment="1">
      <alignment horizontal="center" vertical="top"/>
    </xf>
    <xf numFmtId="171" fontId="30" fillId="0" borderId="0" xfId="1" applyNumberFormat="1" applyFont="1" applyFill="1" applyBorder="1" applyAlignment="1">
      <alignment horizontal="center" vertical="top" wrapText="1"/>
    </xf>
    <xf numFmtId="0" fontId="27" fillId="0" borderId="5" xfId="0" applyFont="1" applyFill="1" applyBorder="1" applyAlignment="1">
      <alignment horizontal="justify" vertical="top" wrapText="1"/>
    </xf>
    <xf numFmtId="4" fontId="27" fillId="0" borderId="6" xfId="0" applyNumberFormat="1" applyFont="1" applyFill="1" applyBorder="1" applyAlignment="1">
      <alignment horizontal="center" vertical="top"/>
    </xf>
    <xf numFmtId="4" fontId="3" fillId="0" borderId="6" xfId="0" applyNumberFormat="1" applyFont="1" applyFill="1" applyBorder="1" applyAlignment="1">
      <alignment horizontal="right" vertical="top"/>
    </xf>
    <xf numFmtId="0" fontId="1" fillId="0" borderId="0" xfId="0" applyFont="1" applyFill="1" applyAlignment="1"/>
    <xf numFmtId="0" fontId="3" fillId="0" borderId="0" xfId="0" applyFont="1" applyFill="1" applyAlignment="1">
      <alignment horizontal="justify" vertical="top" wrapText="1"/>
    </xf>
    <xf numFmtId="4" fontId="27" fillId="0" borderId="0" xfId="0" applyNumberFormat="1" applyFont="1" applyFill="1" applyAlignment="1">
      <alignment horizontal="center" vertical="top"/>
    </xf>
    <xf numFmtId="169" fontId="27" fillId="0" borderId="0" xfId="0" applyNumberFormat="1" applyFont="1" applyFill="1" applyAlignment="1">
      <alignment horizontal="right" vertical="top"/>
    </xf>
    <xf numFmtId="0" fontId="39" fillId="0" borderId="0" xfId="0" applyFont="1" applyFill="1"/>
    <xf numFmtId="2" fontId="44" fillId="0" borderId="0" xfId="0" applyNumberFormat="1" applyFont="1" applyFill="1" applyAlignment="1">
      <alignment horizontal="left" vertical="top"/>
    </xf>
    <xf numFmtId="0" fontId="3" fillId="0" borderId="0" xfId="0" applyFont="1" applyFill="1" applyAlignment="1">
      <alignment horizontal="center" vertical="top" wrapText="1"/>
    </xf>
    <xf numFmtId="169" fontId="3" fillId="0" borderId="0" xfId="0" applyNumberFormat="1" applyFont="1" applyFill="1" applyAlignment="1">
      <alignment horizontal="left" vertical="top"/>
    </xf>
    <xf numFmtId="1" fontId="27" fillId="0" borderId="12" xfId="0" quotePrefix="1" applyNumberFormat="1" applyFont="1" applyFill="1" applyBorder="1" applyAlignment="1">
      <alignment horizontal="left" vertical="top"/>
    </xf>
    <xf numFmtId="4" fontId="27" fillId="0" borderId="12" xfId="0" applyNumberFormat="1" applyFont="1" applyFill="1" applyBorder="1" applyAlignment="1">
      <alignment horizontal="justify" vertical="top"/>
    </xf>
    <xf numFmtId="0" fontId="3" fillId="0" borderId="12" xfId="0" applyFont="1" applyFill="1" applyBorder="1" applyAlignment="1">
      <alignment horizontal="center" vertical="top"/>
    </xf>
    <xf numFmtId="44" fontId="3" fillId="0" borderId="12" xfId="0" applyNumberFormat="1" applyFont="1" applyFill="1" applyBorder="1" applyAlignment="1">
      <alignment horizontal="center" vertical="top"/>
    </xf>
    <xf numFmtId="169" fontId="3" fillId="0" borderId="12" xfId="0" applyNumberFormat="1" applyFont="1" applyFill="1" applyBorder="1" applyAlignment="1">
      <alignment horizontal="right" vertical="top"/>
    </xf>
    <xf numFmtId="1" fontId="27" fillId="0" borderId="0" xfId="0" quotePrefix="1" applyNumberFormat="1" applyFont="1" applyFill="1" applyAlignment="1">
      <alignment horizontal="left" vertical="top"/>
    </xf>
    <xf numFmtId="4" fontId="27" fillId="0" borderId="0" xfId="0" applyNumberFormat="1" applyFont="1" applyFill="1" applyAlignment="1">
      <alignment horizontal="justify" vertical="top"/>
    </xf>
    <xf numFmtId="1" fontId="3" fillId="0" borderId="0" xfId="0" quotePrefix="1" applyNumberFormat="1" applyFont="1" applyFill="1" applyAlignment="1">
      <alignment horizontal="left" vertical="top"/>
    </xf>
    <xf numFmtId="4" fontId="3" fillId="0" borderId="0" xfId="0" applyNumberFormat="1" applyFont="1" applyFill="1" applyAlignment="1">
      <alignment horizontal="justify" vertical="top"/>
    </xf>
    <xf numFmtId="175" fontId="3" fillId="0" borderId="0" xfId="0" applyNumberFormat="1" applyFont="1" applyFill="1" applyAlignment="1">
      <alignment horizontal="center" vertical="top"/>
    </xf>
    <xf numFmtId="4" fontId="48" fillId="0" borderId="0" xfId="0" applyNumberFormat="1" applyFont="1" applyFill="1" applyAlignment="1">
      <alignment horizontal="justify" vertical="top"/>
    </xf>
    <xf numFmtId="2" fontId="3" fillId="0" borderId="0" xfId="0" applyNumberFormat="1" applyFont="1" applyFill="1" applyAlignment="1">
      <alignment horizontal="left" vertical="top"/>
    </xf>
    <xf numFmtId="0" fontId="28" fillId="0" borderId="0" xfId="0" applyFont="1" applyFill="1" applyAlignment="1">
      <alignment horizontal="left" vertical="top" wrapText="1"/>
    </xf>
    <xf numFmtId="2" fontId="3" fillId="0" borderId="0" xfId="0" quotePrefix="1" applyNumberFormat="1" applyFont="1" applyFill="1" applyAlignment="1">
      <alignment horizontal="left" vertical="top"/>
    </xf>
    <xf numFmtId="0" fontId="12" fillId="0" borderId="0" xfId="0" applyFont="1" applyFill="1" applyAlignment="1">
      <alignment horizontal="center" vertical="top" wrapText="1"/>
    </xf>
    <xf numFmtId="0" fontId="12" fillId="0" borderId="0" xfId="0" applyFont="1" applyFill="1" applyAlignment="1">
      <alignment horizontal="justify" vertical="top" wrapText="1"/>
    </xf>
    <xf numFmtId="171" fontId="28" fillId="0" borderId="0" xfId="3" applyNumberFormat="1" applyFont="1" applyFill="1" applyAlignment="1">
      <alignment horizontal="center" wrapText="1"/>
    </xf>
    <xf numFmtId="44" fontId="3" fillId="0" borderId="0" xfId="0" applyNumberFormat="1" applyFont="1" applyFill="1"/>
    <xf numFmtId="169" fontId="3" fillId="0" borderId="0" xfId="4" applyNumberFormat="1" applyFont="1" applyFill="1" applyAlignment="1">
      <alignment horizontal="right"/>
    </xf>
    <xf numFmtId="14" fontId="48" fillId="0" borderId="0" xfId="0" applyNumberFormat="1" applyFont="1" applyFill="1" applyAlignment="1">
      <alignment horizontal="justify" wrapText="1"/>
    </xf>
    <xf numFmtId="0" fontId="48" fillId="0" borderId="0" xfId="0" applyFont="1" applyFill="1" applyAlignment="1">
      <alignment horizontal="justify" vertical="top" wrapText="1"/>
    </xf>
    <xf numFmtId="0" fontId="48" fillId="0" borderId="0" xfId="6" applyFont="1" applyFill="1" applyAlignment="1">
      <alignment vertical="top" wrapText="1"/>
    </xf>
    <xf numFmtId="0" fontId="55" fillId="0" borderId="0" xfId="0" applyFont="1" applyFill="1" applyAlignment="1">
      <alignment horizontal="justify" vertical="top" wrapText="1"/>
    </xf>
    <xf numFmtId="0" fontId="3" fillId="0" borderId="0" xfId="6" applyFont="1" applyFill="1" applyAlignment="1">
      <alignment vertical="top" wrapText="1"/>
    </xf>
    <xf numFmtId="14" fontId="48" fillId="0" borderId="0" xfId="0" applyNumberFormat="1" applyFont="1" applyFill="1" applyAlignment="1">
      <alignment horizontal="justify" vertical="top" wrapText="1"/>
    </xf>
    <xf numFmtId="0" fontId="3" fillId="0" borderId="0" xfId="0" applyFont="1" applyFill="1" applyAlignment="1">
      <alignment horizontal="center"/>
    </xf>
    <xf numFmtId="44" fontId="3" fillId="0" borderId="0" xfId="3" applyNumberFormat="1" applyFont="1" applyFill="1" applyAlignment="1">
      <alignment horizontal="center"/>
    </xf>
    <xf numFmtId="14" fontId="3" fillId="0" borderId="0" xfId="0" applyNumberFormat="1" applyFont="1" applyFill="1" applyAlignment="1">
      <alignment horizontal="justify" vertical="top" wrapText="1"/>
    </xf>
    <xf numFmtId="44" fontId="3" fillId="0" borderId="0" xfId="3" applyNumberFormat="1" applyFont="1" applyFill="1" applyAlignment="1">
      <alignment horizontal="right"/>
    </xf>
    <xf numFmtId="0" fontId="56" fillId="0" borderId="0" xfId="0" applyFont="1" applyFill="1" applyAlignment="1">
      <alignment horizontal="justify" vertical="top" wrapText="1"/>
    </xf>
    <xf numFmtId="2" fontId="27" fillId="0" borderId="0" xfId="0" quotePrefix="1" applyNumberFormat="1" applyFont="1" applyFill="1" applyAlignment="1">
      <alignment horizontal="left" vertical="top"/>
    </xf>
    <xf numFmtId="0" fontId="55" fillId="0" borderId="0" xfId="0" quotePrefix="1" applyFont="1" applyFill="1" applyAlignment="1">
      <alignment horizontal="justify" vertical="top" wrapText="1"/>
    </xf>
    <xf numFmtId="171" fontId="28" fillId="0" borderId="0" xfId="0" applyNumberFormat="1" applyFont="1" applyFill="1" applyAlignment="1">
      <alignment horizontal="center" wrapText="1"/>
    </xf>
    <xf numFmtId="0" fontId="51" fillId="0" borderId="0" xfId="0" applyFont="1" applyFill="1" applyAlignment="1"/>
    <xf numFmtId="173" fontId="3" fillId="0" borderId="0" xfId="0" applyNumberFormat="1" applyFont="1" applyFill="1" applyAlignment="1">
      <alignment horizontal="left" vertical="top"/>
    </xf>
    <xf numFmtId="173" fontId="3" fillId="0" borderId="0" xfId="0" applyNumberFormat="1" applyFont="1" applyFill="1" applyAlignment="1">
      <alignment horizontal="left"/>
    </xf>
    <xf numFmtId="169" fontId="3" fillId="0" borderId="0" xfId="3" applyNumberFormat="1" applyFont="1" applyFill="1" applyAlignment="1">
      <alignment horizontal="center"/>
    </xf>
    <xf numFmtId="173" fontId="42" fillId="0" borderId="0" xfId="0" applyNumberFormat="1" applyFont="1" applyFill="1" applyAlignment="1">
      <alignment horizontal="left" vertical="top"/>
    </xf>
    <xf numFmtId="171" fontId="46" fillId="0" borderId="0" xfId="0" applyNumberFormat="1" applyFont="1" applyFill="1" applyAlignment="1">
      <alignment horizontal="center" wrapText="1"/>
    </xf>
    <xf numFmtId="0" fontId="27" fillId="0" borderId="0" xfId="5" applyFont="1" applyFill="1" applyAlignment="1">
      <alignment horizontal="left" vertical="top" wrapText="1"/>
    </xf>
    <xf numFmtId="3" fontId="3" fillId="0" borderId="0" xfId="5" applyNumberFormat="1" applyFill="1" applyAlignment="1">
      <alignment horizontal="center" wrapText="1"/>
    </xf>
    <xf numFmtId="44" fontId="3" fillId="0" borderId="0" xfId="3" applyNumberFormat="1" applyFont="1" applyFill="1" applyAlignment="1" applyProtection="1">
      <alignment horizontal="right"/>
      <protection locked="0"/>
    </xf>
    <xf numFmtId="44" fontId="3" fillId="0" borderId="0" xfId="0" applyNumberFormat="1" applyFont="1" applyFill="1" applyAlignment="1" applyProtection="1">
      <alignment horizontal="right" wrapText="1"/>
      <protection locked="0"/>
    </xf>
    <xf numFmtId="175" fontId="29" fillId="0" borderId="0" xfId="2" applyNumberFormat="1" applyFont="1" applyFill="1" applyBorder="1" applyAlignment="1">
      <alignment horizontal="right" vertical="top"/>
    </xf>
    <xf numFmtId="175" fontId="29" fillId="0" borderId="0" xfId="2" applyNumberFormat="1" applyFont="1" applyFill="1" applyAlignment="1">
      <alignment horizontal="right" vertical="top"/>
    </xf>
    <xf numFmtId="3" fontId="43" fillId="0" borderId="0" xfId="5" applyNumberFormat="1" applyFont="1" applyFill="1" applyAlignment="1">
      <alignment horizontal="center" wrapText="1"/>
    </xf>
    <xf numFmtId="44" fontId="3" fillId="0" borderId="0" xfId="4" applyNumberFormat="1" applyFont="1" applyFill="1"/>
    <xf numFmtId="2" fontId="3" fillId="0" borderId="9" xfId="0" applyNumberFormat="1" applyFont="1" applyFill="1" applyBorder="1" applyAlignment="1">
      <alignment horizontal="left" vertical="top"/>
    </xf>
    <xf numFmtId="4" fontId="27" fillId="0" borderId="9" xfId="0" applyNumberFormat="1" applyFont="1" applyFill="1" applyBorder="1" applyAlignment="1">
      <alignment horizontal="center" vertical="top"/>
    </xf>
    <xf numFmtId="44" fontId="3" fillId="0" borderId="9" xfId="0" applyNumberFormat="1" applyFont="1" applyFill="1" applyBorder="1" applyAlignment="1">
      <alignment horizontal="right" vertical="top"/>
    </xf>
    <xf numFmtId="169" fontId="27" fillId="0" borderId="9" xfId="0" applyNumberFormat="1" applyFont="1" applyFill="1" applyBorder="1" applyAlignment="1">
      <alignment horizontal="right" vertical="top"/>
    </xf>
    <xf numFmtId="0" fontId="0" fillId="0" borderId="0" xfId="0" applyFont="1" applyAlignment="1">
      <alignment horizontal="left" vertical="top" wrapText="1"/>
    </xf>
    <xf numFmtId="0" fontId="23" fillId="0" borderId="3" xfId="0" applyFont="1" applyBorder="1"/>
    <xf numFmtId="0" fontId="50" fillId="0" borderId="0" xfId="0" applyFont="1" applyFill="1" applyAlignment="1">
      <alignment horizontal="justify" vertical="top" wrapText="1"/>
    </xf>
    <xf numFmtId="0" fontId="3" fillId="0" borderId="0" xfId="0" applyFont="1" applyFill="1" applyAlignment="1">
      <alignment horizontal="left" vertical="top" wrapText="1"/>
    </xf>
    <xf numFmtId="0" fontId="23" fillId="0" borderId="0" xfId="0" applyFont="1" applyAlignment="1">
      <alignment horizontal="left"/>
    </xf>
    <xf numFmtId="0" fontId="23" fillId="0" borderId="0" xfId="0" applyFont="1" applyAlignment="1">
      <alignment horizontal="left" vertical="center"/>
    </xf>
    <xf numFmtId="0" fontId="57" fillId="0" borderId="0" xfId="0" applyFont="1" applyBorder="1" applyAlignment="1">
      <alignment horizontal="center" wrapText="1"/>
    </xf>
    <xf numFmtId="2" fontId="3" fillId="0" borderId="0" xfId="0" applyNumberFormat="1" applyFont="1" applyAlignment="1">
      <alignment horizontal="center" vertical="top"/>
    </xf>
    <xf numFmtId="2" fontId="3" fillId="0" borderId="0" xfId="0" applyNumberFormat="1" applyFont="1" applyAlignment="1">
      <alignment horizontal="right" vertical="top"/>
    </xf>
    <xf numFmtId="0" fontId="11" fillId="0" borderId="0" xfId="0" applyFont="1"/>
    <xf numFmtId="0" fontId="58" fillId="0" borderId="0" xfId="0" applyFont="1" applyFill="1"/>
    <xf numFmtId="0" fontId="0" fillId="0" borderId="0" xfId="0" applyFill="1"/>
    <xf numFmtId="0" fontId="23" fillId="0" borderId="2" xfId="0" applyFont="1" applyBorder="1"/>
    <xf numFmtId="0" fontId="23" fillId="0" borderId="3" xfId="0" applyFont="1" applyBorder="1"/>
    <xf numFmtId="0" fontId="17" fillId="0" borderId="9" xfId="0" applyFont="1" applyBorder="1" applyAlignment="1">
      <alignment horizontal="center" wrapText="1"/>
    </xf>
    <xf numFmtId="4" fontId="44" fillId="0" borderId="0" xfId="0" applyNumberFormat="1" applyFont="1" applyFill="1" applyBorder="1" applyAlignment="1">
      <alignment horizontal="left" vertical="top"/>
    </xf>
    <xf numFmtId="0" fontId="40" fillId="0" borderId="0" xfId="0" applyFont="1" applyFill="1" applyBorder="1" applyAlignment="1"/>
    <xf numFmtId="0" fontId="50" fillId="0" borderId="0" xfId="0" applyFont="1" applyFill="1" applyAlignment="1">
      <alignment horizontal="justify" vertical="top" wrapText="1"/>
    </xf>
    <xf numFmtId="169" fontId="3" fillId="0" borderId="9" xfId="0" applyNumberFormat="1" applyFont="1" applyFill="1" applyBorder="1" applyAlignment="1">
      <alignment horizontal="center" vertical="top"/>
    </xf>
    <xf numFmtId="175" fontId="39" fillId="0" borderId="0" xfId="0" applyNumberFormat="1" applyFont="1" applyFill="1" applyBorder="1" applyAlignment="1">
      <alignment horizontal="right" vertical="top"/>
    </xf>
    <xf numFmtId="175" fontId="3" fillId="0" borderId="0" xfId="0" applyNumberFormat="1" applyFont="1" applyAlignment="1">
      <alignment horizontal="right" vertical="top"/>
    </xf>
    <xf numFmtId="175" fontId="3" fillId="0" borderId="0" xfId="0" applyNumberFormat="1" applyFont="1" applyFill="1" applyAlignment="1">
      <alignment horizontal="right" vertical="top"/>
    </xf>
    <xf numFmtId="175" fontId="3" fillId="0" borderId="0" xfId="2" applyNumberFormat="1" applyFont="1" applyFill="1" applyBorder="1" applyAlignment="1">
      <alignment horizontal="right" vertical="top"/>
    </xf>
    <xf numFmtId="175" fontId="3" fillId="0" borderId="0" xfId="1" applyNumberFormat="1" applyFont="1" applyFill="1" applyAlignment="1" applyProtection="1">
      <alignment horizontal="right" vertical="top"/>
      <protection locked="0"/>
    </xf>
    <xf numFmtId="175" fontId="3" fillId="0" borderId="0" xfId="2" applyNumberFormat="1" applyFont="1" applyFill="1" applyAlignment="1">
      <alignment horizontal="right" vertical="top"/>
    </xf>
    <xf numFmtId="175" fontId="27" fillId="0" borderId="7" xfId="0" applyNumberFormat="1" applyFont="1" applyFill="1" applyBorder="1" applyAlignment="1">
      <alignment horizontal="right" vertical="top"/>
    </xf>
    <xf numFmtId="0" fontId="2" fillId="0" borderId="0" xfId="0" applyFont="1" applyFill="1" applyAlignment="1"/>
    <xf numFmtId="2" fontId="3" fillId="0" borderId="0" xfId="0" applyNumberFormat="1" applyFont="1" applyFill="1" applyBorder="1" applyAlignment="1">
      <alignment horizontal="center" vertical="top"/>
    </xf>
    <xf numFmtId="0" fontId="28" fillId="0" borderId="0" xfId="0" applyFont="1" applyFill="1" applyBorder="1" applyAlignment="1">
      <alignment horizontal="justify" vertical="top" wrapText="1"/>
    </xf>
    <xf numFmtId="0" fontId="3" fillId="0" borderId="0" xfId="0" applyFont="1" applyFill="1" applyBorder="1" applyAlignment="1">
      <alignment horizontal="center" vertical="top"/>
    </xf>
    <xf numFmtId="0" fontId="3" fillId="0" borderId="0" xfId="0" applyFont="1" applyFill="1" applyBorder="1" applyAlignment="1">
      <alignment horizontal="left" vertical="top" wrapText="1"/>
    </xf>
    <xf numFmtId="175" fontId="3" fillId="0" borderId="0" xfId="0" applyNumberFormat="1" applyFont="1" applyFill="1" applyBorder="1" applyAlignment="1">
      <alignment horizontal="left" vertical="top" wrapText="1"/>
    </xf>
    <xf numFmtId="175" fontId="3" fillId="0" borderId="0" xfId="0" applyNumberFormat="1" applyFont="1" applyFill="1" applyBorder="1" applyAlignment="1">
      <alignment horizontal="right" vertical="top"/>
    </xf>
    <xf numFmtId="0" fontId="0" fillId="0" borderId="0" xfId="0" applyFont="1" applyFill="1" applyBorder="1" applyAlignment="1"/>
    <xf numFmtId="0" fontId="3" fillId="0" borderId="0" xfId="0" applyFont="1" applyAlignment="1">
      <alignment wrapText="1"/>
    </xf>
    <xf numFmtId="175" fontId="3" fillId="0" borderId="0" xfId="1" applyNumberFormat="1" applyFont="1" applyFill="1" applyBorder="1" applyAlignment="1" applyProtection="1">
      <alignment horizontal="right" vertical="top"/>
      <protection locked="0"/>
    </xf>
    <xf numFmtId="175" fontId="3" fillId="0" borderId="0" xfId="2" applyNumberFormat="1" applyFont="1" applyFill="1" applyBorder="1" applyAlignment="1">
      <alignment vertical="top"/>
    </xf>
    <xf numFmtId="2" fontId="3" fillId="0" borderId="0" xfId="0" applyNumberFormat="1" applyFont="1" applyBorder="1" applyAlignment="1">
      <alignment horizontal="center" vertical="top"/>
    </xf>
    <xf numFmtId="175" fontId="3" fillId="0" borderId="0" xfId="0" applyNumberFormat="1" applyFont="1" applyBorder="1" applyAlignment="1">
      <alignment horizontal="right" vertical="top"/>
    </xf>
    <xf numFmtId="2" fontId="3" fillId="0" borderId="0" xfId="0" applyNumberFormat="1" applyFont="1" applyBorder="1" applyAlignment="1">
      <alignment horizontal="right" vertical="top"/>
    </xf>
    <xf numFmtId="2" fontId="3" fillId="0" borderId="0" xfId="2" applyNumberFormat="1" applyFont="1" applyFill="1" applyBorder="1" applyAlignment="1">
      <alignment vertical="top"/>
    </xf>
    <xf numFmtId="0" fontId="3" fillId="0" borderId="0" xfId="0" applyFont="1" applyFill="1" applyBorder="1" applyAlignment="1">
      <alignment vertical="top" wrapText="1"/>
    </xf>
    <xf numFmtId="175" fontId="3" fillId="0" borderId="0" xfId="0" applyNumberFormat="1" applyFont="1" applyFill="1" applyBorder="1" applyAlignment="1">
      <alignment vertical="top" wrapText="1"/>
    </xf>
    <xf numFmtId="0" fontId="3" fillId="0" borderId="0" xfId="0" applyFont="1" applyFill="1" applyBorder="1" applyAlignment="1">
      <alignment horizontal="left" vertical="top" wrapText="1"/>
    </xf>
    <xf numFmtId="2" fontId="23" fillId="0" borderId="0" xfId="0" applyNumberFormat="1" applyFont="1" applyFill="1" applyBorder="1" applyAlignment="1">
      <alignment horizontal="center" vertical="top"/>
    </xf>
    <xf numFmtId="0" fontId="23" fillId="0" borderId="0" xfId="0" applyFont="1" applyFill="1" applyBorder="1" applyAlignment="1">
      <alignment horizontal="left" vertical="top" wrapText="1"/>
    </xf>
    <xf numFmtId="175" fontId="23" fillId="0" borderId="0" xfId="0" applyNumberFormat="1" applyFont="1" applyFill="1" applyBorder="1" applyAlignment="1">
      <alignment horizontal="left" vertical="top" wrapText="1"/>
    </xf>
    <xf numFmtId="175" fontId="23" fillId="0" borderId="0" xfId="0" applyNumberFormat="1" applyFont="1" applyFill="1" applyBorder="1" applyAlignment="1">
      <alignment horizontal="right" vertical="top"/>
    </xf>
    <xf numFmtId="49" fontId="3" fillId="0" borderId="0" xfId="0" applyNumberFormat="1" applyFont="1" applyFill="1" applyBorder="1" applyAlignment="1">
      <alignment horizontal="center" vertical="top"/>
    </xf>
    <xf numFmtId="2" fontId="29" fillId="0" borderId="0" xfId="0" applyNumberFormat="1" applyFont="1" applyFill="1" applyBorder="1" applyAlignment="1">
      <alignment horizontal="center" vertical="top"/>
    </xf>
    <xf numFmtId="0" fontId="27" fillId="0" borderId="0" xfId="0" applyFont="1" applyFill="1" applyBorder="1" applyAlignment="1">
      <alignment vertical="top"/>
    </xf>
    <xf numFmtId="175" fontId="3" fillId="0" borderId="0" xfId="0" applyNumberFormat="1" applyFont="1" applyFill="1" applyBorder="1" applyAlignment="1">
      <alignment vertical="top"/>
    </xf>
    <xf numFmtId="0" fontId="3" fillId="0" borderId="0" xfId="0" applyFont="1" applyFill="1" applyBorder="1" applyAlignment="1">
      <alignment horizontal="justify" vertical="top"/>
    </xf>
    <xf numFmtId="175" fontId="3" fillId="0" borderId="0" xfId="0" applyNumberFormat="1" applyFont="1" applyFill="1" applyBorder="1" applyAlignment="1">
      <alignment horizontal="center" vertical="top"/>
    </xf>
    <xf numFmtId="171" fontId="3" fillId="0" borderId="0" xfId="0" applyNumberFormat="1" applyFont="1" applyFill="1" applyBorder="1" applyAlignment="1">
      <alignment horizontal="center" vertical="top"/>
    </xf>
    <xf numFmtId="175" fontId="3" fillId="0" borderId="0" xfId="1" applyNumberFormat="1" applyFont="1" applyFill="1" applyBorder="1" applyAlignment="1">
      <alignment horizontal="right" vertical="top"/>
    </xf>
    <xf numFmtId="175" fontId="3" fillId="0" borderId="0" xfId="1" applyNumberFormat="1" applyFont="1" applyFill="1" applyBorder="1" applyAlignment="1">
      <alignment horizontal="center" vertical="top"/>
    </xf>
    <xf numFmtId="175" fontId="3" fillId="0" borderId="0" xfId="1" applyNumberFormat="1" applyFont="1" applyFill="1" applyBorder="1" applyAlignment="1">
      <alignment vertical="top"/>
    </xf>
    <xf numFmtId="2" fontId="3" fillId="0" borderId="0" xfId="0" applyNumberFormat="1" applyFont="1" applyFill="1" applyBorder="1" applyAlignment="1">
      <alignment horizontal="right" vertical="top"/>
    </xf>
    <xf numFmtId="0" fontId="3" fillId="0" borderId="0" xfId="0" applyFont="1" applyFill="1" applyBorder="1" applyAlignment="1">
      <alignment vertical="top"/>
    </xf>
    <xf numFmtId="0" fontId="3" fillId="0" borderId="0" xfId="0" applyFont="1" applyFill="1" applyBorder="1" applyAlignment="1">
      <alignment horizontal="justify" vertical="top" wrapText="1"/>
    </xf>
    <xf numFmtId="171" fontId="3" fillId="0" borderId="0" xfId="1" applyNumberFormat="1" applyFont="1" applyFill="1" applyBorder="1" applyAlignment="1">
      <alignment horizontal="center" vertical="top" wrapText="1"/>
    </xf>
    <xf numFmtId="4" fontId="59" fillId="0" borderId="0" xfId="0" applyNumberFormat="1" applyFont="1" applyFill="1" applyBorder="1" applyAlignment="1" applyProtection="1">
      <alignment horizontal="left" vertical="top" wrapText="1"/>
      <protection locked="0"/>
    </xf>
    <xf numFmtId="0" fontId="59" fillId="0" borderId="0" xfId="0" applyFont="1" applyFill="1" applyBorder="1" applyAlignment="1">
      <alignment horizontal="center" vertical="top"/>
    </xf>
    <xf numFmtId="175" fontId="59" fillId="0" borderId="0" xfId="0" applyNumberFormat="1" applyFont="1" applyFill="1" applyBorder="1" applyAlignment="1">
      <alignment horizontal="center" vertical="top"/>
    </xf>
    <xf numFmtId="0" fontId="23" fillId="0" borderId="0" xfId="0" applyFont="1" applyFill="1" applyBorder="1" applyAlignment="1">
      <alignment vertical="top"/>
    </xf>
    <xf numFmtId="0" fontId="3" fillId="0" borderId="0" xfId="0" applyFont="1" applyFill="1" applyBorder="1" applyAlignment="1">
      <alignment horizontal="left" vertical="top"/>
    </xf>
    <xf numFmtId="4" fontId="60" fillId="0" borderId="0" xfId="0" applyNumberFormat="1" applyFont="1" applyAlignment="1">
      <alignment vertical="top"/>
    </xf>
    <xf numFmtId="0" fontId="3" fillId="0" borderId="0" xfId="0" applyFont="1" applyAlignment="1"/>
    <xf numFmtId="4" fontId="60" fillId="0" borderId="0" xfId="0" applyNumberFormat="1" applyFont="1" applyAlignment="1">
      <alignment vertical="top"/>
    </xf>
    <xf numFmtId="0" fontId="23" fillId="0" borderId="1" xfId="0" applyFont="1" applyBorder="1"/>
    <xf numFmtId="0" fontId="62" fillId="2" borderId="2" xfId="0" applyFont="1" applyFill="1" applyBorder="1" applyAlignment="1">
      <alignment horizontal="center" wrapText="1"/>
    </xf>
    <xf numFmtId="0" fontId="3" fillId="0" borderId="2" xfId="0" applyFont="1" applyBorder="1"/>
    <xf numFmtId="0" fontId="23" fillId="0" borderId="0" xfId="0" applyFont="1"/>
    <xf numFmtId="0" fontId="23" fillId="0" borderId="0" xfId="0" applyFont="1" applyAlignment="1"/>
    <xf numFmtId="0" fontId="23" fillId="0" borderId="0" xfId="0" applyFont="1" applyBorder="1"/>
    <xf numFmtId="0" fontId="23" fillId="0" borderId="0" xfId="0" applyFont="1" applyBorder="1" applyAlignment="1">
      <alignment horizontal="center"/>
    </xf>
    <xf numFmtId="0" fontId="23" fillId="0" borderId="1" xfId="0" applyFont="1" applyBorder="1" applyAlignment="1">
      <alignment horizontal="center"/>
    </xf>
    <xf numFmtId="0" fontId="23" fillId="2" borderId="2" xfId="0" applyFont="1" applyFill="1" applyBorder="1" applyAlignment="1">
      <alignment wrapText="1"/>
    </xf>
    <xf numFmtId="0" fontId="23" fillId="2" borderId="2" xfId="0" applyFont="1" applyFill="1" applyBorder="1" applyAlignment="1">
      <alignment horizontal="center"/>
    </xf>
    <xf numFmtId="0" fontId="23" fillId="0" borderId="3" xfId="0" applyFont="1" applyBorder="1" applyAlignment="1">
      <alignment horizontal="center" wrapText="1"/>
    </xf>
    <xf numFmtId="0" fontId="23" fillId="0" borderId="0" xfId="0" applyFont="1" applyAlignment="1">
      <alignment horizontal="right" wrapText="1"/>
    </xf>
    <xf numFmtId="0" fontId="24" fillId="0" borderId="0" xfId="0" applyFont="1" applyAlignment="1">
      <alignment horizontal="center" vertical="center"/>
    </xf>
    <xf numFmtId="0" fontId="24" fillId="0" borderId="0" xfId="0" applyFont="1" applyAlignment="1">
      <alignment horizontal="center" wrapText="1"/>
    </xf>
    <xf numFmtId="0" fontId="34" fillId="0" borderId="0" xfId="0" applyFont="1" applyAlignment="1">
      <alignment horizontal="center" vertical="center"/>
    </xf>
    <xf numFmtId="164" fontId="34" fillId="0" borderId="0" xfId="0" applyNumberFormat="1" applyFont="1" applyAlignment="1">
      <alignment horizontal="center"/>
    </xf>
    <xf numFmtId="0" fontId="3" fillId="0" borderId="0" xfId="0" applyFont="1" applyAlignment="1">
      <alignment horizontal="left" vertical="top" wrapText="1"/>
    </xf>
    <xf numFmtId="0" fontId="63" fillId="0" borderId="0" xfId="0" applyFont="1"/>
    <xf numFmtId="165" fontId="63" fillId="0" borderId="0" xfId="0" applyNumberFormat="1" applyFont="1" applyAlignment="1">
      <alignment horizontal="center"/>
    </xf>
    <xf numFmtId="0" fontId="57" fillId="0" borderId="0" xfId="0" applyFont="1"/>
    <xf numFmtId="0" fontId="63" fillId="0" borderId="0" xfId="0" applyFont="1" applyAlignment="1">
      <alignment wrapText="1"/>
    </xf>
    <xf numFmtId="2" fontId="0" fillId="0" borderId="0" xfId="0" applyNumberFormat="1" applyFont="1" applyAlignment="1">
      <alignment horizontal="center" vertical="top"/>
    </xf>
    <xf numFmtId="175" fontId="1" fillId="0" borderId="0" xfId="0" applyNumberFormat="1" applyFont="1" applyAlignment="1">
      <alignment horizontal="center" vertical="top"/>
    </xf>
    <xf numFmtId="2" fontId="2" fillId="0" borderId="0" xfId="0" applyNumberFormat="1" applyFont="1" applyAlignment="1">
      <alignment horizontal="center" vertical="top"/>
    </xf>
    <xf numFmtId="175" fontId="2" fillId="0" borderId="0" xfId="0" applyNumberFormat="1" applyFont="1" applyAlignment="1">
      <alignment horizontal="center" vertical="top" wrapText="1"/>
    </xf>
    <xf numFmtId="2" fontId="0" fillId="0" borderId="1" xfId="0" applyNumberFormat="1" applyFont="1" applyBorder="1" applyAlignment="1">
      <alignment horizontal="center" vertical="top"/>
    </xf>
    <xf numFmtId="175" fontId="0" fillId="0" borderId="1" xfId="0" applyNumberFormat="1" applyFont="1" applyBorder="1" applyAlignment="1">
      <alignment horizontal="center" vertical="top"/>
    </xf>
    <xf numFmtId="2" fontId="1" fillId="3" borderId="2" xfId="0" applyNumberFormat="1" applyFont="1" applyFill="1" applyBorder="1" applyAlignment="1">
      <alignment horizontal="center" vertical="top"/>
    </xf>
    <xf numFmtId="175" fontId="1" fillId="3" borderId="2" xfId="0" applyNumberFormat="1" applyFont="1" applyFill="1" applyBorder="1" applyAlignment="1">
      <alignment horizontal="center" vertical="top"/>
    </xf>
    <xf numFmtId="2" fontId="0" fillId="0" borderId="3" xfId="0" applyNumberFormat="1" applyFont="1" applyBorder="1" applyAlignment="1">
      <alignment horizontal="center" vertical="top"/>
    </xf>
    <xf numFmtId="175" fontId="0" fillId="0" borderId="3" xfId="0" applyNumberFormat="1" applyFont="1" applyBorder="1" applyAlignment="1">
      <alignment horizontal="center" vertical="top"/>
    </xf>
    <xf numFmtId="175" fontId="0" fillId="0" borderId="0" xfId="0" applyNumberFormat="1" applyFont="1" applyAlignment="1">
      <alignment horizontal="center" vertical="top"/>
    </xf>
    <xf numFmtId="175" fontId="3" fillId="0" borderId="0" xfId="0" applyNumberFormat="1" applyFont="1" applyAlignment="1">
      <alignment horizontal="center" vertical="top"/>
    </xf>
    <xf numFmtId="175" fontId="3" fillId="0" borderId="0" xfId="8" applyNumberFormat="1" applyFont="1" applyAlignment="1">
      <alignment horizontal="center" vertical="top"/>
    </xf>
    <xf numFmtId="2" fontId="27" fillId="0" borderId="0" xfId="0" applyNumberFormat="1" applyFont="1" applyAlignment="1">
      <alignment horizontal="center" vertical="top"/>
    </xf>
    <xf numFmtId="2" fontId="3" fillId="0" borderId="9" xfId="0" applyNumberFormat="1" applyFont="1" applyBorder="1" applyAlignment="1">
      <alignment horizontal="right" vertical="top"/>
    </xf>
    <xf numFmtId="175" fontId="3" fillId="0" borderId="9" xfId="0" applyNumberFormat="1" applyFont="1" applyBorder="1" applyAlignment="1">
      <alignment horizontal="center" vertical="top"/>
    </xf>
    <xf numFmtId="2" fontId="27" fillId="3" borderId="2" xfId="0" applyNumberFormat="1" applyFont="1" applyFill="1" applyBorder="1" applyAlignment="1">
      <alignment horizontal="center" vertical="top"/>
    </xf>
    <xf numFmtId="175" fontId="27" fillId="3" borderId="2" xfId="0" applyNumberFormat="1" applyFont="1" applyFill="1" applyBorder="1" applyAlignment="1">
      <alignment horizontal="center" vertical="top"/>
    </xf>
    <xf numFmtId="2" fontId="3" fillId="0" borderId="3" xfId="0" applyNumberFormat="1" applyFont="1" applyBorder="1" applyAlignment="1">
      <alignment horizontal="center" vertical="top"/>
    </xf>
    <xf numFmtId="175" fontId="3" fillId="0" borderId="3" xfId="0" applyNumberFormat="1" applyFont="1" applyBorder="1" applyAlignment="1">
      <alignment horizontal="center" vertical="top"/>
    </xf>
    <xf numFmtId="175" fontId="3" fillId="0" borderId="0" xfId="0" applyNumberFormat="1" applyFont="1" applyAlignment="1">
      <alignment vertical="top"/>
    </xf>
    <xf numFmtId="0" fontId="11" fillId="0" borderId="0" xfId="0" applyFont="1" applyAlignment="1">
      <alignment vertical="top"/>
    </xf>
    <xf numFmtId="2" fontId="36" fillId="0" borderId="0" xfId="0" applyNumberFormat="1" applyFont="1" applyAlignment="1">
      <alignment horizontal="center" vertical="top"/>
    </xf>
    <xf numFmtId="175" fontId="36" fillId="0" borderId="0" xfId="0" applyNumberFormat="1" applyFont="1" applyAlignment="1">
      <alignment horizontal="center" vertical="top"/>
    </xf>
    <xf numFmtId="0" fontId="36" fillId="0" borderId="0" xfId="0" applyFont="1" applyAlignment="1">
      <alignment vertical="top"/>
    </xf>
    <xf numFmtId="0" fontId="35" fillId="0" borderId="0" xfId="0" applyFont="1" applyAlignment="1">
      <alignment vertical="top"/>
    </xf>
    <xf numFmtId="2" fontId="3" fillId="0" borderId="9" xfId="0" applyNumberFormat="1" applyFont="1" applyBorder="1" applyAlignment="1">
      <alignment horizontal="center" vertical="top"/>
    </xf>
    <xf numFmtId="2" fontId="34" fillId="0" borderId="0" xfId="0" applyNumberFormat="1" applyFont="1" applyAlignment="1">
      <alignment horizontal="center" vertical="top"/>
    </xf>
    <xf numFmtId="175" fontId="3" fillId="0" borderId="0" xfId="0" applyNumberFormat="1" applyFont="1" applyBorder="1" applyAlignment="1">
      <alignment horizontal="center" vertical="top"/>
    </xf>
    <xf numFmtId="0" fontId="27" fillId="0" borderId="3" xfId="0" applyFont="1" applyBorder="1" applyAlignment="1">
      <alignment horizontal="left" vertical="top" wrapText="1"/>
    </xf>
    <xf numFmtId="2" fontId="3" fillId="0" borderId="0" xfId="0" applyNumberFormat="1" applyFont="1" applyAlignment="1">
      <alignment vertical="top"/>
    </xf>
    <xf numFmtId="2" fontId="0" fillId="0" borderId="0" xfId="0" applyNumberFormat="1" applyFont="1" applyBorder="1" applyAlignment="1">
      <alignment horizontal="center" vertical="top"/>
    </xf>
    <xf numFmtId="175" fontId="0" fillId="0" borderId="0" xfId="0" applyNumberFormat="1" applyFont="1" applyBorder="1" applyAlignment="1">
      <alignment horizontal="center" vertical="top"/>
    </xf>
    <xf numFmtId="2" fontId="1" fillId="0" borderId="0" xfId="0" applyNumberFormat="1" applyFont="1" applyFill="1" applyBorder="1" applyAlignment="1">
      <alignment horizontal="center" vertical="top"/>
    </xf>
    <xf numFmtId="175" fontId="1" fillId="0" borderId="0" xfId="0" applyNumberFormat="1" applyFont="1" applyFill="1" applyBorder="1" applyAlignment="1">
      <alignment horizontal="center" vertical="top"/>
    </xf>
    <xf numFmtId="175" fontId="0" fillId="0" borderId="0" xfId="0" applyNumberFormat="1" applyFont="1" applyAlignment="1">
      <alignment vertical="top"/>
    </xf>
    <xf numFmtId="2" fontId="0" fillId="0" borderId="0" xfId="0" applyNumberFormat="1" applyFont="1" applyAlignment="1">
      <alignment vertical="top"/>
    </xf>
    <xf numFmtId="2" fontId="11" fillId="0" borderId="0" xfId="0" applyNumberFormat="1" applyFont="1" applyAlignment="1">
      <alignment horizontal="center" vertical="top"/>
    </xf>
    <xf numFmtId="2" fontId="11" fillId="0" borderId="0" xfId="0" applyNumberFormat="1" applyFont="1" applyFill="1" applyAlignment="1">
      <alignment horizontal="center" vertical="top"/>
    </xf>
    <xf numFmtId="2" fontId="35" fillId="0" borderId="0" xfId="0" applyNumberFormat="1" applyFont="1" applyAlignment="1">
      <alignment horizontal="center" vertical="top" wrapText="1"/>
    </xf>
    <xf numFmtId="175" fontId="35" fillId="0" borderId="0" xfId="0" applyNumberFormat="1" applyFont="1" applyAlignment="1">
      <alignment horizontal="center" vertical="top" wrapText="1"/>
    </xf>
    <xf numFmtId="2" fontId="11" fillId="0" borderId="0" xfId="0" applyNumberFormat="1" applyFont="1" applyAlignment="1">
      <alignment horizontal="center" vertical="top" wrapText="1"/>
    </xf>
    <xf numFmtId="175" fontId="11" fillId="0" borderId="0" xfId="0" applyNumberFormat="1" applyFont="1" applyAlignment="1">
      <alignment horizontal="center" vertical="top"/>
    </xf>
    <xf numFmtId="175" fontId="0" fillId="0" borderId="0" xfId="0" applyNumberFormat="1" applyFont="1" applyAlignment="1">
      <alignment horizontal="center" vertical="top" wrapText="1"/>
    </xf>
    <xf numFmtId="2" fontId="1" fillId="0" borderId="0" xfId="0" applyNumberFormat="1" applyFont="1" applyAlignment="1">
      <alignment horizontal="center" vertical="top"/>
    </xf>
    <xf numFmtId="2" fontId="0" fillId="0" borderId="9" xfId="0" applyNumberFormat="1" applyFont="1" applyBorder="1" applyAlignment="1">
      <alignment horizontal="center" vertical="top"/>
    </xf>
    <xf numFmtId="175" fontId="0" fillId="0" borderId="9" xfId="0" applyNumberFormat="1" applyFont="1" applyBorder="1" applyAlignment="1">
      <alignment horizontal="center" vertical="top"/>
    </xf>
    <xf numFmtId="2" fontId="1" fillId="5" borderId="2" xfId="0" applyNumberFormat="1" applyFont="1" applyFill="1" applyBorder="1" applyAlignment="1">
      <alignment horizontal="center" vertical="top"/>
    </xf>
    <xf numFmtId="175" fontId="1" fillId="5" borderId="2" xfId="0" applyNumberFormat="1" applyFont="1" applyFill="1" applyBorder="1" applyAlignment="1">
      <alignment horizontal="center" vertical="top"/>
    </xf>
    <xf numFmtId="2" fontId="0" fillId="0" borderId="0" xfId="0" applyNumberFormat="1" applyFont="1" applyFill="1" applyAlignment="1">
      <alignment horizontal="center" vertical="top"/>
    </xf>
    <xf numFmtId="0" fontId="1" fillId="0" borderId="0" xfId="0" applyFont="1" applyAlignment="1">
      <alignment horizontal="left" vertical="top" wrapText="1"/>
    </xf>
    <xf numFmtId="2" fontId="1" fillId="4" borderId="2" xfId="0" applyNumberFormat="1" applyFont="1" applyFill="1" applyBorder="1" applyAlignment="1">
      <alignment horizontal="center" vertical="top"/>
    </xf>
    <xf numFmtId="175" fontId="1" fillId="4" borderId="2" xfId="0" applyNumberFormat="1" applyFont="1" applyFill="1" applyBorder="1" applyAlignment="1">
      <alignment horizontal="center" vertical="top"/>
    </xf>
    <xf numFmtId="175" fontId="1" fillId="0" borderId="0" xfId="0" applyNumberFormat="1" applyFont="1" applyBorder="1" applyAlignment="1">
      <alignment horizontal="center" vertical="top"/>
    </xf>
    <xf numFmtId="0" fontId="27" fillId="0" borderId="0" xfId="0" applyFont="1" applyAlignment="1">
      <alignment horizontal="left" vertical="top" wrapText="1"/>
    </xf>
    <xf numFmtId="2" fontId="32" fillId="0" borderId="0" xfId="0" applyNumberFormat="1" applyFont="1" applyBorder="1" applyAlignment="1">
      <alignment horizontal="center" vertical="top"/>
    </xf>
    <xf numFmtId="175" fontId="32" fillId="0" borderId="0" xfId="0" applyNumberFormat="1" applyFont="1" applyBorder="1" applyAlignment="1">
      <alignment horizontal="center" vertical="top"/>
    </xf>
    <xf numFmtId="0" fontId="0" fillId="0" borderId="0" xfId="0" applyFont="1" applyFill="1" applyAlignment="1">
      <alignment horizontal="left" vertical="top" wrapText="1"/>
    </xf>
    <xf numFmtId="166" fontId="4" fillId="0" borderId="0" xfId="0" applyNumberFormat="1" applyFont="1" applyAlignment="1">
      <alignment horizontal="left" vertical="top"/>
    </xf>
    <xf numFmtId="166" fontId="8" fillId="3" borderId="0" xfId="0" applyNumberFormat="1" applyFont="1" applyFill="1" applyBorder="1" applyAlignment="1">
      <alignment horizontal="left" vertical="top"/>
    </xf>
    <xf numFmtId="2" fontId="0" fillId="3" borderId="0" xfId="0" applyNumberFormat="1" applyFont="1" applyFill="1" applyBorder="1" applyAlignment="1">
      <alignment horizontal="center" vertical="top"/>
    </xf>
    <xf numFmtId="175" fontId="0" fillId="3" borderId="0" xfId="0" applyNumberFormat="1" applyFont="1" applyFill="1" applyBorder="1" applyAlignment="1">
      <alignment horizontal="center" vertical="top"/>
    </xf>
    <xf numFmtId="0" fontId="0" fillId="0" borderId="0" xfId="0" applyFont="1" applyAlignment="1">
      <alignment horizontal="left" vertical="top"/>
    </xf>
    <xf numFmtId="2" fontId="0" fillId="0" borderId="0" xfId="0" applyNumberFormat="1" applyFont="1" applyAlignment="1">
      <alignment horizontal="center" vertical="top" wrapText="1"/>
    </xf>
    <xf numFmtId="0" fontId="1" fillId="0" borderId="0" xfId="0" applyFont="1" applyAlignment="1">
      <alignment vertical="top"/>
    </xf>
    <xf numFmtId="166" fontId="5" fillId="0" borderId="0" xfId="0" applyNumberFormat="1" applyFont="1" applyAlignment="1">
      <alignment horizontal="left" vertical="top"/>
    </xf>
    <xf numFmtId="166" fontId="5" fillId="0" borderId="1" xfId="0" applyNumberFormat="1" applyFont="1" applyBorder="1" applyAlignment="1">
      <alignment horizontal="left" vertical="top"/>
    </xf>
    <xf numFmtId="0" fontId="11" fillId="0" borderId="1" xfId="0" applyFont="1" applyBorder="1" applyAlignment="1">
      <alignment vertical="top"/>
    </xf>
    <xf numFmtId="2" fontId="0" fillId="0" borderId="1" xfId="0" applyNumberFormat="1" applyFont="1" applyBorder="1" applyAlignment="1">
      <alignment horizontal="center" vertical="top" wrapText="1"/>
    </xf>
    <xf numFmtId="166" fontId="10" fillId="0" borderId="4" xfId="0" applyNumberFormat="1" applyFont="1" applyBorder="1" applyAlignment="1">
      <alignment horizontal="left" vertical="top"/>
    </xf>
    <xf numFmtId="0" fontId="1" fillId="0" borderId="2" xfId="0" applyFont="1" applyBorder="1" applyAlignment="1">
      <alignment vertical="top"/>
    </xf>
    <xf numFmtId="2" fontId="8" fillId="0" borderId="2" xfId="0" applyNumberFormat="1" applyFont="1" applyBorder="1" applyAlignment="1">
      <alignment horizontal="center" vertical="top" wrapText="1"/>
    </xf>
    <xf numFmtId="175" fontId="1" fillId="0" borderId="2" xfId="0" applyNumberFormat="1" applyFont="1" applyBorder="1" applyAlignment="1">
      <alignment horizontal="center" vertical="top"/>
    </xf>
    <xf numFmtId="166" fontId="11" fillId="0" borderId="0" xfId="0" applyNumberFormat="1" applyFont="1" applyAlignment="1">
      <alignment vertical="top"/>
    </xf>
    <xf numFmtId="166" fontId="5" fillId="0" borderId="0" xfId="0" applyNumberFormat="1" applyFont="1" applyBorder="1" applyAlignment="1">
      <alignment horizontal="left" vertical="top"/>
    </xf>
    <xf numFmtId="0" fontId="11" fillId="0" borderId="0" xfId="0" applyFont="1" applyBorder="1" applyAlignment="1">
      <alignment vertical="top"/>
    </xf>
    <xf numFmtId="166" fontId="10" fillId="0" borderId="0" xfId="0" applyNumberFormat="1" applyFont="1" applyBorder="1" applyAlignment="1">
      <alignment horizontal="left" vertical="top"/>
    </xf>
    <xf numFmtId="0" fontId="9" fillId="0" borderId="0" xfId="0" applyFont="1" applyBorder="1" applyAlignment="1">
      <alignment vertical="top"/>
    </xf>
    <xf numFmtId="2" fontId="8" fillId="0" borderId="0" xfId="0" applyNumberFormat="1" applyFont="1" applyBorder="1" applyAlignment="1">
      <alignment horizontal="center" vertical="top" wrapText="1"/>
    </xf>
    <xf numFmtId="166" fontId="4" fillId="0" borderId="5" xfId="0" applyNumberFormat="1" applyFont="1" applyBorder="1" applyAlignment="1">
      <alignment horizontal="left" vertical="top"/>
    </xf>
    <xf numFmtId="0" fontId="4" fillId="0" borderId="6" xfId="0" applyFont="1" applyBorder="1" applyAlignment="1">
      <alignment vertical="top"/>
    </xf>
    <xf numFmtId="2" fontId="4" fillId="0" borderId="6" xfId="0" applyNumberFormat="1" applyFont="1" applyBorder="1" applyAlignment="1">
      <alignment horizontal="center" vertical="top" wrapText="1"/>
    </xf>
    <xf numFmtId="175" fontId="4" fillId="0" borderId="6" xfId="0" applyNumberFormat="1" applyFont="1" applyBorder="1" applyAlignment="1">
      <alignment horizontal="center" vertical="top"/>
    </xf>
    <xf numFmtId="2" fontId="8" fillId="0" borderId="0" xfId="0" applyNumberFormat="1" applyFont="1" applyAlignment="1">
      <alignment horizontal="center" vertical="top" wrapText="1"/>
    </xf>
    <xf numFmtId="164" fontId="1" fillId="0" borderId="0" xfId="0" applyNumberFormat="1" applyFont="1" applyAlignment="1">
      <alignment horizontal="right" vertical="top"/>
    </xf>
    <xf numFmtId="164" fontId="2" fillId="0" borderId="0" xfId="0" applyNumberFormat="1" applyFont="1" applyAlignment="1">
      <alignment horizontal="right" vertical="top"/>
    </xf>
    <xf numFmtId="164" fontId="0" fillId="0" borderId="1" xfId="0" applyNumberFormat="1" applyFont="1" applyBorder="1" applyAlignment="1">
      <alignment horizontal="right" vertical="top"/>
    </xf>
    <xf numFmtId="4" fontId="1" fillId="3" borderId="2" xfId="0" applyNumberFormat="1" applyFont="1" applyFill="1" applyBorder="1" applyAlignment="1">
      <alignment horizontal="right" vertical="top"/>
    </xf>
    <xf numFmtId="4" fontId="0" fillId="0" borderId="3" xfId="0" applyNumberFormat="1" applyFont="1" applyBorder="1" applyAlignment="1">
      <alignment horizontal="right" vertical="top"/>
    </xf>
    <xf numFmtId="175" fontId="0" fillId="0" borderId="0" xfId="0" applyNumberFormat="1" applyFont="1" applyAlignment="1">
      <alignment horizontal="right" vertical="top"/>
    </xf>
    <xf numFmtId="175" fontId="27" fillId="0" borderId="10" xfId="0" applyNumberFormat="1" applyFont="1" applyBorder="1" applyAlignment="1">
      <alignment horizontal="right" vertical="top"/>
    </xf>
    <xf numFmtId="175" fontId="3" fillId="3" borderId="2" xfId="0" applyNumberFormat="1" applyFont="1" applyFill="1" applyBorder="1" applyAlignment="1">
      <alignment horizontal="right" vertical="top"/>
    </xf>
    <xf numFmtId="175" fontId="3" fillId="0" borderId="3" xfId="0" applyNumberFormat="1" applyFont="1" applyBorder="1" applyAlignment="1">
      <alignment horizontal="right" vertical="top"/>
    </xf>
    <xf numFmtId="175" fontId="3" fillId="0" borderId="0" xfId="0" applyNumberFormat="1" applyFont="1" applyAlignment="1">
      <alignment horizontal="right" vertical="top" wrapText="1"/>
    </xf>
    <xf numFmtId="175" fontId="36" fillId="0" borderId="0" xfId="0" applyNumberFormat="1" applyFont="1" applyFill="1" applyAlignment="1">
      <alignment horizontal="right" vertical="top"/>
    </xf>
    <xf numFmtId="175" fontId="31" fillId="0" borderId="0" xfId="0" applyNumberFormat="1" applyFont="1" applyAlignment="1">
      <alignment horizontal="right" vertical="top"/>
    </xf>
    <xf numFmtId="2" fontId="27" fillId="0" borderId="0" xfId="0" applyNumberFormat="1" applyFont="1" applyAlignment="1">
      <alignment horizontal="right" vertical="top"/>
    </xf>
    <xf numFmtId="2" fontId="3" fillId="3" borderId="2" xfId="0" applyNumberFormat="1" applyFont="1" applyFill="1" applyBorder="1" applyAlignment="1">
      <alignment horizontal="right" vertical="top"/>
    </xf>
    <xf numFmtId="2" fontId="3" fillId="0" borderId="3" xfId="0" applyNumberFormat="1" applyFont="1" applyBorder="1" applyAlignment="1">
      <alignment horizontal="right" vertical="top"/>
    </xf>
    <xf numFmtId="175" fontId="3" fillId="0" borderId="0" xfId="8" applyNumberFormat="1" applyFont="1" applyAlignment="1">
      <alignment horizontal="right" vertical="top"/>
    </xf>
    <xf numFmtId="175" fontId="3" fillId="0" borderId="0" xfId="8" applyNumberFormat="1" applyFont="1" applyBorder="1" applyAlignment="1">
      <alignment horizontal="right" vertical="top"/>
    </xf>
    <xf numFmtId="175" fontId="27" fillId="0" borderId="10" xfId="8" applyNumberFormat="1" applyFont="1" applyBorder="1" applyAlignment="1">
      <alignment horizontal="right" vertical="top"/>
    </xf>
    <xf numFmtId="2" fontId="27" fillId="0" borderId="0" xfId="0" applyNumberFormat="1" applyFont="1" applyBorder="1" applyAlignment="1">
      <alignment horizontal="right" vertical="top"/>
    </xf>
    <xf numFmtId="2" fontId="1" fillId="0" borderId="0" xfId="0" applyNumberFormat="1" applyFont="1" applyBorder="1" applyAlignment="1">
      <alignment horizontal="right" vertical="top"/>
    </xf>
    <xf numFmtId="2" fontId="0" fillId="3" borderId="2" xfId="0" applyNumberFormat="1" applyFont="1" applyFill="1" applyBorder="1" applyAlignment="1">
      <alignment horizontal="right" vertical="top"/>
    </xf>
    <xf numFmtId="2" fontId="0" fillId="0" borderId="0" xfId="0" applyNumberFormat="1" applyFont="1" applyFill="1" applyBorder="1" applyAlignment="1">
      <alignment horizontal="right" vertical="top"/>
    </xf>
    <xf numFmtId="2" fontId="0" fillId="0" borderId="0" xfId="0" applyNumberFormat="1" applyFont="1" applyAlignment="1">
      <alignment horizontal="right" vertical="top"/>
    </xf>
    <xf numFmtId="2" fontId="11" fillId="0" borderId="0" xfId="0" applyNumberFormat="1" applyFont="1" applyAlignment="1">
      <alignment horizontal="right" vertical="top" wrapText="1"/>
    </xf>
    <xf numFmtId="175" fontId="35" fillId="0" borderId="0" xfId="0" applyNumberFormat="1" applyFont="1" applyAlignment="1">
      <alignment horizontal="right" vertical="top"/>
    </xf>
    <xf numFmtId="175" fontId="11" fillId="0" borderId="0" xfId="0" applyNumberFormat="1" applyFont="1" applyAlignment="1">
      <alignment horizontal="right" vertical="top"/>
    </xf>
    <xf numFmtId="175" fontId="1" fillId="0" borderId="10" xfId="0" applyNumberFormat="1" applyFont="1" applyBorder="1" applyAlignment="1">
      <alignment horizontal="right" vertical="top"/>
    </xf>
    <xf numFmtId="2" fontId="0" fillId="0" borderId="1" xfId="0" applyNumberFormat="1" applyFont="1" applyBorder="1" applyAlignment="1">
      <alignment horizontal="right" vertical="top"/>
    </xf>
    <xf numFmtId="2" fontId="0" fillId="5" borderId="2" xfId="0" applyNumberFormat="1" applyFont="1" applyFill="1" applyBorder="1" applyAlignment="1">
      <alignment horizontal="right" vertical="top"/>
    </xf>
    <xf numFmtId="175" fontId="0" fillId="0" borderId="1" xfId="0" applyNumberFormat="1" applyFont="1" applyBorder="1" applyAlignment="1">
      <alignment horizontal="right" vertical="top"/>
    </xf>
    <xf numFmtId="175" fontId="1" fillId="0" borderId="0" xfId="0" applyNumberFormat="1" applyFont="1" applyAlignment="1">
      <alignment horizontal="right" vertical="top"/>
    </xf>
    <xf numFmtId="175" fontId="0" fillId="4" borderId="2" xfId="0" applyNumberFormat="1" applyFont="1" applyFill="1" applyBorder="1" applyAlignment="1">
      <alignment horizontal="right" vertical="top"/>
    </xf>
    <xf numFmtId="175" fontId="0" fillId="0" borderId="0" xfId="0" applyNumberFormat="1" applyFont="1" applyFill="1" applyBorder="1" applyAlignment="1">
      <alignment horizontal="right" vertical="top"/>
    </xf>
    <xf numFmtId="175" fontId="7" fillId="0" borderId="0" xfId="0" applyNumberFormat="1" applyFont="1" applyAlignment="1">
      <alignment horizontal="right" vertical="top"/>
    </xf>
    <xf numFmtId="175" fontId="1" fillId="0" borderId="0" xfId="0" applyNumberFormat="1" applyFont="1" applyBorder="1" applyAlignment="1">
      <alignment horizontal="right" vertical="top"/>
    </xf>
    <xf numFmtId="175" fontId="0" fillId="0" borderId="0" xfId="0" applyNumberFormat="1" applyFont="1" applyBorder="1" applyAlignment="1">
      <alignment horizontal="right" vertical="top"/>
    </xf>
    <xf numFmtId="175" fontId="7" fillId="0" borderId="0" xfId="0" applyNumberFormat="1" applyFont="1" applyBorder="1" applyAlignment="1">
      <alignment horizontal="right" vertical="top"/>
    </xf>
    <xf numFmtId="175" fontId="33" fillId="0" borderId="0" xfId="0" applyNumberFormat="1" applyFont="1" applyBorder="1" applyAlignment="1">
      <alignment horizontal="right" vertical="top"/>
    </xf>
    <xf numFmtId="2" fontId="1" fillId="0" borderId="1" xfId="0" applyNumberFormat="1" applyFont="1" applyBorder="1" applyAlignment="1">
      <alignment horizontal="right" vertical="top"/>
    </xf>
    <xf numFmtId="164" fontId="1" fillId="0" borderId="0" xfId="0" applyNumberFormat="1" applyFont="1" applyBorder="1" applyAlignment="1">
      <alignment horizontal="right" vertical="top"/>
    </xf>
    <xf numFmtId="164" fontId="0" fillId="0" borderId="0" xfId="0" applyNumberFormat="1" applyFont="1" applyAlignment="1">
      <alignment horizontal="right" vertical="top"/>
    </xf>
    <xf numFmtId="164" fontId="0" fillId="3" borderId="0" xfId="0" applyNumberFormat="1" applyFont="1" applyFill="1" applyBorder="1" applyAlignment="1">
      <alignment horizontal="right" vertical="top"/>
    </xf>
    <xf numFmtId="0" fontId="3" fillId="0" borderId="0" xfId="0" applyFont="1" applyAlignment="1">
      <alignment horizontal="right" vertical="top"/>
    </xf>
    <xf numFmtId="0" fontId="0" fillId="0" borderId="0" xfId="0" applyFont="1" applyAlignment="1">
      <alignment horizontal="right" vertical="top"/>
    </xf>
    <xf numFmtId="4" fontId="47" fillId="0" borderId="0" xfId="0" applyNumberFormat="1" applyFont="1" applyFill="1" applyBorder="1" applyAlignment="1">
      <alignment horizontal="left" vertical="top"/>
    </xf>
    <xf numFmtId="4" fontId="0" fillId="0" borderId="9" xfId="0" applyNumberFormat="1" applyFont="1" applyFill="1" applyBorder="1" applyAlignment="1"/>
    <xf numFmtId="175" fontId="23" fillId="0" borderId="0" xfId="0" applyNumberFormat="1" applyFont="1" applyBorder="1" applyAlignment="1">
      <alignment horizontal="right" vertical="center"/>
    </xf>
    <xf numFmtId="175" fontId="23" fillId="0" borderId="0" xfId="0" applyNumberFormat="1" applyFont="1" applyAlignment="1">
      <alignment horizontal="center" wrapText="1"/>
    </xf>
    <xf numFmtId="175" fontId="23" fillId="0" borderId="0" xfId="0" applyNumberFormat="1" applyFont="1"/>
    <xf numFmtId="175" fontId="23" fillId="0" borderId="0" xfId="0" applyNumberFormat="1" applyFont="1" applyAlignment="1">
      <alignment vertical="center" wrapText="1"/>
    </xf>
    <xf numFmtId="175" fontId="23" fillId="0" borderId="0" xfId="0" applyNumberFormat="1" applyFont="1" applyAlignment="1">
      <alignment horizontal="right"/>
    </xf>
    <xf numFmtId="175" fontId="23" fillId="0" borderId="0" xfId="0" applyNumberFormat="1" applyFont="1" applyAlignment="1">
      <alignment horizontal="right" wrapText="1"/>
    </xf>
    <xf numFmtId="175" fontId="23" fillId="0" borderId="0" xfId="0" applyNumberFormat="1" applyFont="1" applyBorder="1" applyAlignment="1">
      <alignment horizontal="right"/>
    </xf>
    <xf numFmtId="175" fontId="23" fillId="0" borderId="1" xfId="0" applyNumberFormat="1" applyFont="1" applyBorder="1" applyAlignment="1">
      <alignment horizontal="right"/>
    </xf>
    <xf numFmtId="175" fontId="24" fillId="2" borderId="2" xfId="0" applyNumberFormat="1" applyFont="1" applyFill="1" applyBorder="1" applyAlignment="1">
      <alignment horizontal="right"/>
    </xf>
    <xf numFmtId="175" fontId="24" fillId="0" borderId="0" xfId="0" applyNumberFormat="1" applyFont="1" applyAlignment="1">
      <alignment horizontal="right"/>
    </xf>
    <xf numFmtId="175" fontId="1" fillId="0" borderId="2" xfId="0" applyNumberFormat="1" applyFont="1" applyBorder="1" applyAlignment="1">
      <alignment horizontal="right" vertical="top"/>
    </xf>
    <xf numFmtId="175" fontId="0" fillId="0" borderId="3" xfId="0" applyNumberFormat="1" applyFont="1" applyBorder="1" applyAlignment="1">
      <alignment horizontal="right" vertical="top"/>
    </xf>
    <xf numFmtId="175" fontId="4" fillId="0" borderId="7" xfId="0" applyNumberFormat="1" applyFont="1" applyBorder="1" applyAlignment="1">
      <alignment horizontal="right" vertical="top"/>
    </xf>
    <xf numFmtId="0" fontId="24" fillId="0" borderId="8" xfId="0" applyFont="1" applyBorder="1" applyAlignment="1">
      <alignment horizontal="left"/>
    </xf>
    <xf numFmtId="175" fontId="64" fillId="0" borderId="10" xfId="0" applyNumberFormat="1" applyFont="1" applyBorder="1" applyAlignment="1"/>
    <xf numFmtId="0" fontId="11" fillId="0" borderId="1" xfId="0" applyFont="1" applyBorder="1" applyAlignment="1">
      <alignment vertical="top" wrapText="1"/>
    </xf>
    <xf numFmtId="0" fontId="3" fillId="9" borderId="0" xfId="0" applyFont="1" applyFill="1" applyAlignment="1">
      <alignment horizontal="left" vertical="top" wrapText="1"/>
    </xf>
    <xf numFmtId="0" fontId="63" fillId="9" borderId="0" xfId="0" applyFont="1" applyFill="1" applyAlignment="1">
      <alignment horizontal="left" vertical="top" wrapText="1"/>
    </xf>
    <xf numFmtId="0" fontId="65" fillId="9" borderId="0" xfId="0" applyFont="1" applyFill="1" applyAlignment="1">
      <alignment horizontal="left" vertical="top" wrapText="1"/>
    </xf>
    <xf numFmtId="4" fontId="27" fillId="0" borderId="0" xfId="0" applyNumberFormat="1" applyFont="1" applyAlignment="1">
      <alignment horizontal="left" vertical="top"/>
    </xf>
    <xf numFmtId="0" fontId="11" fillId="0" borderId="0" xfId="0" applyFont="1" applyFill="1" applyAlignment="1">
      <alignment vertical="top" wrapText="1"/>
    </xf>
    <xf numFmtId="1" fontId="3" fillId="0" borderId="0" xfId="0" quotePrefix="1" applyNumberFormat="1" applyFont="1" applyFill="1" applyBorder="1" applyAlignment="1">
      <alignment horizontal="center" vertical="top"/>
    </xf>
    <xf numFmtId="0" fontId="27" fillId="0" borderId="0" xfId="0" applyFont="1"/>
    <xf numFmtId="0" fontId="66" fillId="0" borderId="0" xfId="0" applyFont="1" applyAlignment="1">
      <alignment horizontal="left" vertical="top" wrapText="1"/>
    </xf>
    <xf numFmtId="0" fontId="3" fillId="0" borderId="0" xfId="0" applyFont="1" applyBorder="1" applyAlignment="1">
      <alignment horizontal="left"/>
    </xf>
    <xf numFmtId="4" fontId="3" fillId="0" borderId="0" xfId="0" applyNumberFormat="1" applyFont="1" applyFill="1" applyBorder="1" applyAlignment="1" applyProtection="1">
      <alignment horizontal="left" vertical="top" wrapText="1"/>
      <protection locked="0"/>
    </xf>
    <xf numFmtId="0" fontId="48" fillId="0" borderId="0" xfId="0" applyFont="1" applyFill="1" applyBorder="1" applyAlignment="1">
      <alignment horizontal="left" vertical="top" wrapText="1"/>
    </xf>
    <xf numFmtId="0" fontId="3" fillId="0" borderId="0" xfId="5" applyFont="1" applyFill="1" applyAlignment="1">
      <alignment horizontal="justify" vertical="top" wrapText="1"/>
    </xf>
    <xf numFmtId="0" fontId="3" fillId="0" borderId="0" xfId="7" applyFont="1" applyFill="1" applyAlignment="1">
      <alignment horizontal="center" wrapText="1"/>
    </xf>
    <xf numFmtId="4" fontId="3" fillId="0" borderId="0" xfId="0" applyNumberFormat="1" applyFont="1" applyFill="1" applyBorder="1" applyAlignment="1">
      <alignment horizontal="center" vertical="top"/>
    </xf>
    <xf numFmtId="0" fontId="3" fillId="0" borderId="9" xfId="0" applyFont="1" applyFill="1" applyBorder="1" applyAlignment="1">
      <alignment horizontal="justify" vertical="top"/>
    </xf>
    <xf numFmtId="166" fontId="10" fillId="0" borderId="8" xfId="0" applyNumberFormat="1" applyFont="1" applyBorder="1" applyAlignment="1">
      <alignment horizontal="left"/>
    </xf>
    <xf numFmtId="0" fontId="1" fillId="0" borderId="9" xfId="0" applyFont="1" applyBorder="1" applyAlignment="1"/>
    <xf numFmtId="175" fontId="1" fillId="0" borderId="10" xfId="0" applyNumberFormat="1" applyFont="1" applyBorder="1" applyAlignment="1">
      <alignment horizontal="right"/>
    </xf>
  </cellXfs>
  <cellStyles count="9">
    <cellStyle name="Navadno" xfId="0" builtinId="0"/>
    <cellStyle name="Navadno 2" xfId="5" xr:uid="{2CF8AA11-82E3-40E8-B4F0-0D4AA2E5FFD7}"/>
    <cellStyle name="Navadno 2 2 2" xfId="7" xr:uid="{22EC2CA3-C317-4C8C-A22D-626E0907D9FD}"/>
    <cellStyle name="Navadno_GB 112" xfId="6" xr:uid="{2861467E-39C3-43CA-8F4A-B27139BF6ECF}"/>
    <cellStyle name="Valuta" xfId="8" builtinId="4"/>
    <cellStyle name="Valuta 2" xfId="2" xr:uid="{A5195FA1-8D1E-4111-A8A0-CAA8C3DF03B9}"/>
    <cellStyle name="Valuta 2 2" xfId="4" xr:uid="{D20BB7C0-3B20-47EA-BD2B-4542712EACA5}"/>
    <cellStyle name="Vejica 2" xfId="1" xr:uid="{981AFC6F-038E-4A8D-B7E1-D8F65D7F9D14}"/>
    <cellStyle name="Vejica 2 2" xfId="3" xr:uid="{1CAED97F-7577-436B-9FD3-E7D8365F88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view="pageBreakPreview" topLeftCell="A13" zoomScaleNormal="100" zoomScaleSheetLayoutView="100" workbookViewId="0">
      <selection activeCell="H16" sqref="H16"/>
    </sheetView>
  </sheetViews>
  <sheetFormatPr defaultColWidth="17.28515625" defaultRowHeight="15" customHeight="1"/>
  <cols>
    <col min="1" max="1" width="4.7109375" style="80" customWidth="1"/>
    <col min="2" max="2" width="3.7109375" style="80" customWidth="1"/>
    <col min="3" max="3" width="9.42578125" style="80" customWidth="1"/>
    <col min="4" max="4" width="9.140625" style="80" customWidth="1"/>
    <col min="5" max="6" width="9.42578125" style="80" customWidth="1"/>
    <col min="7" max="7" width="9.85546875" style="80" customWidth="1"/>
    <col min="8" max="8" width="24.42578125" style="80" customWidth="1"/>
    <col min="9" max="16384" width="17.28515625" style="80"/>
  </cols>
  <sheetData>
    <row r="1" spans="1:8" ht="12.75" customHeight="1">
      <c r="A1" s="283"/>
      <c r="B1" s="283"/>
      <c r="C1" s="283"/>
      <c r="D1" s="283"/>
      <c r="E1" s="283"/>
      <c r="F1" s="283"/>
      <c r="G1" s="283"/>
      <c r="H1" s="283"/>
    </row>
    <row r="2" spans="1:8" ht="15" customHeight="1">
      <c r="A2" s="283"/>
      <c r="B2" s="316"/>
      <c r="C2" s="317"/>
      <c r="D2" s="317"/>
      <c r="E2" s="317"/>
      <c r="F2" s="283"/>
      <c r="G2" s="283"/>
      <c r="H2" s="283"/>
    </row>
    <row r="3" spans="1:8" ht="15" customHeight="1">
      <c r="A3" s="283"/>
      <c r="B3" s="316" t="s">
        <v>81</v>
      </c>
      <c r="C3" s="317"/>
      <c r="D3" s="317"/>
      <c r="E3" s="317"/>
      <c r="F3" s="317"/>
      <c r="G3" s="317"/>
      <c r="H3" s="283"/>
    </row>
    <row r="4" spans="1:8" ht="15" customHeight="1">
      <c r="A4" s="283"/>
      <c r="B4" s="318" t="s">
        <v>335</v>
      </c>
      <c r="H4" s="283"/>
    </row>
    <row r="5" spans="1:8" ht="15" customHeight="1">
      <c r="A5" s="283"/>
      <c r="B5" s="316" t="s">
        <v>155</v>
      </c>
      <c r="C5" s="317"/>
      <c r="D5" s="317"/>
      <c r="E5" s="317"/>
      <c r="F5" s="317"/>
      <c r="G5" s="317"/>
      <c r="H5" s="283"/>
    </row>
    <row r="6" spans="1:8" ht="15" customHeight="1">
      <c r="A6" s="283"/>
      <c r="B6" s="316"/>
      <c r="C6" s="317"/>
      <c r="D6" s="317"/>
      <c r="E6" s="317"/>
      <c r="F6" s="317"/>
      <c r="G6" s="317"/>
      <c r="H6" s="283"/>
    </row>
    <row r="7" spans="1:8" ht="12.75" customHeight="1">
      <c r="A7" s="283"/>
      <c r="B7" s="283"/>
      <c r="C7" s="283"/>
      <c r="D7" s="283"/>
      <c r="E7" s="283"/>
      <c r="F7" s="283"/>
      <c r="G7" s="283"/>
      <c r="H7" s="283"/>
    </row>
    <row r="8" spans="1:8" ht="12.75" customHeight="1">
      <c r="A8" s="283"/>
      <c r="B8" s="283"/>
      <c r="C8" s="283"/>
      <c r="D8" s="283"/>
      <c r="E8" s="283"/>
      <c r="F8" s="283"/>
      <c r="G8" s="283"/>
      <c r="H8" s="283"/>
    </row>
    <row r="9" spans="1:8" ht="12.75" customHeight="1">
      <c r="A9" s="283"/>
      <c r="B9" s="283"/>
      <c r="C9" s="283"/>
      <c r="D9" s="283"/>
      <c r="E9" s="283"/>
      <c r="F9" s="283"/>
      <c r="G9" s="283"/>
      <c r="H9" s="283"/>
    </row>
    <row r="10" spans="1:8" ht="12.75" customHeight="1">
      <c r="A10" s="283"/>
      <c r="B10" s="283"/>
      <c r="C10" s="283"/>
      <c r="D10" s="283"/>
      <c r="E10" s="283"/>
      <c r="F10" s="283"/>
      <c r="G10" s="283"/>
      <c r="H10" s="283"/>
    </row>
    <row r="11" spans="1:8" ht="13.5" customHeight="1">
      <c r="A11" s="283"/>
      <c r="B11" s="319"/>
      <c r="C11" s="319"/>
      <c r="D11" s="319"/>
      <c r="E11" s="319"/>
      <c r="F11" s="319"/>
      <c r="G11" s="319"/>
      <c r="H11" s="319"/>
    </row>
    <row r="12" spans="1:8" ht="18" customHeight="1">
      <c r="A12" s="283"/>
      <c r="B12" s="320" t="s">
        <v>216</v>
      </c>
      <c r="C12" s="321"/>
      <c r="D12" s="321"/>
      <c r="E12" s="321"/>
      <c r="F12" s="321"/>
      <c r="G12" s="321"/>
      <c r="H12" s="321"/>
    </row>
    <row r="13" spans="1:8" ht="13.5" customHeight="1">
      <c r="A13" s="283"/>
      <c r="B13" s="250"/>
      <c r="C13" s="250"/>
      <c r="D13" s="250"/>
      <c r="E13" s="250"/>
      <c r="F13" s="250"/>
      <c r="G13" s="250"/>
      <c r="H13" s="250"/>
    </row>
    <row r="14" spans="1:8" ht="12.75" customHeight="1">
      <c r="A14" s="283"/>
      <c r="B14" s="283"/>
      <c r="C14" s="283"/>
      <c r="D14" s="283"/>
      <c r="E14" s="283"/>
      <c r="F14" s="283"/>
      <c r="G14" s="283"/>
      <c r="H14" s="283"/>
    </row>
    <row r="15" spans="1:8" ht="17.25" customHeight="1">
      <c r="A15" s="283"/>
      <c r="B15" s="283"/>
      <c r="C15" s="283"/>
      <c r="D15" s="283"/>
      <c r="E15" s="283"/>
      <c r="F15" s="283"/>
      <c r="G15" s="283"/>
      <c r="H15" s="283"/>
    </row>
    <row r="16" spans="1:8" ht="14.25">
      <c r="A16" s="42" t="s">
        <v>0</v>
      </c>
      <c r="B16" s="322" t="s">
        <v>1</v>
      </c>
      <c r="C16" s="323"/>
      <c r="D16" s="323"/>
      <c r="E16" s="323"/>
      <c r="F16" s="323"/>
      <c r="G16" s="49" t="s">
        <v>2</v>
      </c>
      <c r="H16" s="474">
        <f>+'GO - situacija'!E388</f>
        <v>0</v>
      </c>
    </row>
    <row r="17" spans="1:26" ht="12.75" customHeight="1">
      <c r="A17" s="41"/>
      <c r="B17" s="41"/>
      <c r="C17" s="41"/>
      <c r="D17" s="41"/>
      <c r="E17" s="41"/>
      <c r="F17" s="41"/>
      <c r="G17" s="41"/>
      <c r="H17" s="475"/>
    </row>
    <row r="18" spans="1:26" ht="14.25">
      <c r="A18" s="42" t="s">
        <v>6</v>
      </c>
      <c r="B18" s="322" t="s">
        <v>7</v>
      </c>
      <c r="C18" s="323"/>
      <c r="D18" s="323"/>
      <c r="E18" s="323"/>
      <c r="F18" s="323"/>
      <c r="G18" s="49" t="s">
        <v>2</v>
      </c>
      <c r="H18" s="474">
        <f>+'GO - situacija'!E404</f>
        <v>0</v>
      </c>
    </row>
    <row r="19" spans="1:26" ht="14.25">
      <c r="A19" s="42"/>
      <c r="B19" s="42"/>
      <c r="C19" s="41"/>
      <c r="D19" s="41"/>
      <c r="E19" s="41"/>
      <c r="F19" s="41"/>
      <c r="G19" s="49"/>
      <c r="H19" s="474"/>
    </row>
    <row r="20" spans="1:26" ht="14.25">
      <c r="A20" s="42" t="s">
        <v>61</v>
      </c>
      <c r="B20" s="42" t="s">
        <v>62</v>
      </c>
      <c r="C20" s="41"/>
      <c r="D20" s="41"/>
      <c r="E20" s="41"/>
      <c r="F20" s="41"/>
      <c r="G20" s="49" t="s">
        <v>2</v>
      </c>
      <c r="H20" s="474">
        <f>+'Elektro instalacije'!F89</f>
        <v>0</v>
      </c>
    </row>
    <row r="21" spans="1:26" ht="14.25">
      <c r="A21" s="41"/>
      <c r="B21" s="324"/>
      <c r="C21" s="324"/>
      <c r="D21" s="324"/>
      <c r="E21" s="324"/>
      <c r="F21" s="324"/>
      <c r="G21" s="325"/>
      <c r="H21" s="476"/>
    </row>
    <row r="22" spans="1:26" ht="14.25">
      <c r="A22" s="41" t="s">
        <v>123</v>
      </c>
      <c r="B22" s="324" t="s">
        <v>124</v>
      </c>
      <c r="C22" s="324"/>
      <c r="D22" s="324"/>
      <c r="E22" s="324"/>
      <c r="F22" s="324"/>
      <c r="G22" s="325" t="s">
        <v>2</v>
      </c>
      <c r="H22" s="470">
        <f>+'Strojne instalacije'!G224</f>
        <v>0</v>
      </c>
    </row>
    <row r="23" spans="1:26" ht="14.25">
      <c r="A23" s="41"/>
      <c r="B23" s="319"/>
      <c r="C23" s="319"/>
      <c r="D23" s="319"/>
      <c r="E23" s="319"/>
      <c r="F23" s="319"/>
      <c r="G23" s="326"/>
      <c r="H23" s="477"/>
    </row>
    <row r="24" spans="1:26" ht="15" customHeight="1">
      <c r="A24" s="41"/>
      <c r="B24" s="327" t="s">
        <v>10</v>
      </c>
      <c r="C24" s="261"/>
      <c r="D24" s="261"/>
      <c r="E24" s="261"/>
      <c r="F24" s="261"/>
      <c r="G24" s="328" t="s">
        <v>2</v>
      </c>
      <c r="H24" s="478">
        <f>+H16+H18+H20+H22</f>
        <v>0</v>
      </c>
    </row>
    <row r="25" spans="1:26" ht="15" customHeight="1">
      <c r="A25" s="41"/>
      <c r="B25" s="329"/>
      <c r="C25" s="262"/>
      <c r="D25" s="262"/>
      <c r="E25" s="262"/>
      <c r="F25" s="262"/>
      <c r="G25" s="262"/>
      <c r="H25" s="479"/>
      <c r="I25" s="4"/>
      <c r="J25" s="4"/>
      <c r="K25" s="4"/>
      <c r="L25" s="4"/>
      <c r="M25" s="4"/>
      <c r="N25" s="4"/>
      <c r="O25" s="4"/>
      <c r="P25" s="4"/>
      <c r="Q25" s="4"/>
      <c r="R25" s="4"/>
      <c r="S25" s="4"/>
      <c r="T25" s="4"/>
      <c r="U25" s="4"/>
      <c r="V25" s="4"/>
      <c r="W25" s="4"/>
      <c r="X25" s="4"/>
      <c r="Y25" s="4"/>
      <c r="Z25" s="4"/>
    </row>
    <row r="26" spans="1:26" ht="15" customHeight="1">
      <c r="A26" s="41"/>
      <c r="B26" s="41"/>
      <c r="C26" s="42"/>
      <c r="D26" s="42"/>
      <c r="E26" s="42"/>
      <c r="F26" s="42"/>
      <c r="G26" s="49"/>
      <c r="H26" s="479"/>
      <c r="I26" s="4"/>
      <c r="J26" s="4"/>
      <c r="K26" s="4"/>
      <c r="L26" s="4"/>
      <c r="M26" s="4"/>
      <c r="N26" s="4"/>
      <c r="O26" s="4"/>
      <c r="P26" s="4"/>
      <c r="Q26" s="4"/>
      <c r="R26" s="4"/>
      <c r="S26" s="4"/>
      <c r="T26" s="4"/>
      <c r="U26" s="4"/>
      <c r="V26" s="4"/>
      <c r="W26" s="4"/>
      <c r="X26" s="4"/>
      <c r="Y26" s="4"/>
      <c r="Z26" s="4"/>
    </row>
    <row r="27" spans="1:26" ht="14.25">
      <c r="A27" s="41"/>
      <c r="B27" s="41"/>
      <c r="C27" s="41"/>
      <c r="D27" s="330" t="s">
        <v>125</v>
      </c>
      <c r="E27" s="41"/>
      <c r="F27" s="41"/>
      <c r="G27" s="41"/>
      <c r="H27" s="475"/>
    </row>
    <row r="28" spans="1:26" ht="14.25">
      <c r="A28" s="41"/>
      <c r="B28" s="41"/>
      <c r="C28" s="41"/>
      <c r="D28" s="330"/>
      <c r="E28" s="41"/>
      <c r="F28" s="41"/>
      <c r="G28" s="41"/>
      <c r="H28" s="475"/>
    </row>
    <row r="29" spans="1:26" ht="18" customHeight="1">
      <c r="A29" s="41"/>
      <c r="B29" s="41"/>
      <c r="C29" s="331" t="s">
        <v>19</v>
      </c>
      <c r="D29" s="323"/>
      <c r="E29" s="323"/>
      <c r="F29" s="323"/>
      <c r="G29" s="332" t="s">
        <v>2</v>
      </c>
      <c r="H29" s="479">
        <f>H24</f>
        <v>0</v>
      </c>
    </row>
    <row r="30" spans="1:26" ht="12.75" customHeight="1">
      <c r="A30" s="41"/>
      <c r="B30" s="41"/>
      <c r="C30" s="41"/>
      <c r="D30" s="41"/>
      <c r="E30" s="41"/>
      <c r="F30" s="41"/>
      <c r="G30" s="41"/>
      <c r="H30" s="41"/>
    </row>
    <row r="31" spans="1:26" ht="15" customHeight="1">
      <c r="A31" s="283"/>
      <c r="B31" s="283"/>
      <c r="C31" s="333"/>
      <c r="D31" s="283"/>
      <c r="E31" s="283"/>
      <c r="F31" s="283"/>
      <c r="G31" s="283"/>
      <c r="H31" s="334"/>
    </row>
    <row r="32" spans="1:26" ht="12.75" customHeight="1">
      <c r="A32" s="4"/>
      <c r="B32" s="335"/>
      <c r="C32" s="317"/>
      <c r="D32" s="317"/>
      <c r="E32" s="317"/>
      <c r="F32" s="317"/>
      <c r="G32" s="317"/>
      <c r="H32" s="317"/>
    </row>
    <row r="33" spans="1:26" ht="15" customHeight="1">
      <c r="A33" s="283"/>
      <c r="B33" s="283"/>
      <c r="C33" s="333"/>
      <c r="D33" s="283"/>
      <c r="E33" s="283"/>
      <c r="F33" s="283"/>
      <c r="G33" s="283"/>
      <c r="H33" s="334"/>
    </row>
    <row r="34" spans="1:26" ht="12.75" customHeight="1">
      <c r="A34" s="283"/>
      <c r="B34" s="283"/>
      <c r="C34" s="283"/>
      <c r="D34" s="283"/>
      <c r="E34" s="283"/>
      <c r="F34" s="283"/>
      <c r="G34" s="283"/>
      <c r="H34" s="283"/>
      <c r="I34" s="4"/>
      <c r="J34" s="4"/>
      <c r="K34" s="4"/>
      <c r="L34" s="4"/>
      <c r="M34" s="4"/>
      <c r="N34" s="4"/>
      <c r="O34" s="4"/>
      <c r="P34" s="4"/>
      <c r="Q34" s="4"/>
      <c r="R34" s="4"/>
      <c r="S34" s="4"/>
      <c r="T34" s="4"/>
      <c r="U34" s="4"/>
      <c r="V34" s="4"/>
      <c r="W34" s="4"/>
      <c r="X34" s="4"/>
      <c r="Y34" s="4"/>
      <c r="Z34" s="4"/>
    </row>
    <row r="35" spans="1:26" ht="12.75" customHeight="1">
      <c r="A35" s="283"/>
      <c r="B35" s="283"/>
      <c r="C35" s="283"/>
      <c r="D35" s="283"/>
      <c r="E35" s="283"/>
      <c r="F35" s="283"/>
      <c r="G35" s="283"/>
      <c r="H35" s="283"/>
      <c r="I35" s="4"/>
      <c r="J35" s="4"/>
      <c r="K35" s="4"/>
      <c r="L35" s="4"/>
      <c r="M35" s="4"/>
      <c r="N35" s="4"/>
      <c r="O35" s="4"/>
      <c r="P35" s="4"/>
      <c r="Q35" s="4"/>
      <c r="R35" s="4"/>
      <c r="S35" s="4"/>
      <c r="T35" s="4"/>
      <c r="U35" s="4"/>
      <c r="V35" s="4"/>
      <c r="W35" s="4"/>
      <c r="X35" s="4"/>
      <c r="Y35" s="4"/>
      <c r="Z35" s="4"/>
    </row>
    <row r="36" spans="1:26" ht="12.75" customHeight="1">
      <c r="A36" s="283"/>
      <c r="B36" s="283"/>
      <c r="C36" s="283"/>
      <c r="D36" s="283"/>
      <c r="E36" s="283"/>
      <c r="F36" s="283"/>
      <c r="G36" s="283"/>
      <c r="H36" s="283"/>
    </row>
    <row r="37" spans="1:26" ht="13.5" customHeight="1">
      <c r="A37" s="30" t="s">
        <v>20</v>
      </c>
      <c r="B37" s="336"/>
      <c r="C37" s="336"/>
      <c r="D37" s="336"/>
      <c r="E37" s="336"/>
      <c r="F37" s="336"/>
      <c r="G37" s="336"/>
      <c r="H37" s="337"/>
    </row>
    <row r="38" spans="1:26" ht="15" customHeight="1">
      <c r="A38" s="338" t="s">
        <v>21</v>
      </c>
      <c r="B38" s="339"/>
      <c r="C38" s="4"/>
      <c r="D38" s="4"/>
      <c r="E38" s="4"/>
      <c r="F38" s="4"/>
      <c r="G38" s="336"/>
      <c r="H38" s="337"/>
    </row>
    <row r="39" spans="1:26" ht="15" customHeight="1">
      <c r="A39" s="338" t="s">
        <v>23</v>
      </c>
      <c r="B39" s="4"/>
      <c r="C39" s="4"/>
      <c r="D39" s="4"/>
      <c r="E39" s="4"/>
      <c r="F39" s="4"/>
      <c r="G39" s="336"/>
      <c r="H39" s="337"/>
    </row>
    <row r="40" spans="1:26" ht="12.75">
      <c r="A40" s="4"/>
      <c r="B40" s="4"/>
      <c r="C40" s="4"/>
      <c r="D40" s="4"/>
      <c r="E40" s="4"/>
      <c r="F40" s="4"/>
      <c r="G40" s="4"/>
      <c r="H40" s="4"/>
    </row>
    <row r="41" spans="1:26" ht="12.75">
      <c r="A41" s="4"/>
      <c r="B41" s="4"/>
      <c r="C41" s="4"/>
      <c r="D41" s="4"/>
      <c r="E41" s="4"/>
      <c r="F41" s="4"/>
      <c r="G41" s="4"/>
      <c r="H41" s="4"/>
    </row>
    <row r="42" spans="1:26" ht="12.75">
      <c r="A42" s="4"/>
      <c r="B42" s="4"/>
      <c r="C42" s="4"/>
      <c r="D42" s="4"/>
      <c r="E42" s="4"/>
      <c r="F42" s="4"/>
      <c r="G42" s="4"/>
      <c r="H42" s="4"/>
    </row>
    <row r="43" spans="1:26" ht="12.75">
      <c r="A43" s="4"/>
      <c r="B43" s="4"/>
      <c r="C43" s="4"/>
      <c r="D43" s="4"/>
      <c r="E43" s="4"/>
      <c r="F43" s="4"/>
      <c r="G43" s="4"/>
      <c r="H43" s="4"/>
    </row>
    <row r="44" spans="1:26" ht="12.75">
      <c r="A44" s="4"/>
      <c r="B44" s="4"/>
      <c r="C44" s="4"/>
      <c r="D44" s="4"/>
      <c r="E44" s="4"/>
      <c r="F44" s="4"/>
      <c r="G44" s="4"/>
      <c r="H44" s="4"/>
    </row>
    <row r="45" spans="1:26" ht="12.75">
      <c r="A45" s="4"/>
      <c r="B45" s="4"/>
      <c r="C45" s="4"/>
      <c r="D45" s="4"/>
      <c r="E45" s="4"/>
      <c r="F45" s="4"/>
      <c r="G45" s="4"/>
      <c r="H45" s="4"/>
    </row>
    <row r="46" spans="1:26" ht="12.75">
      <c r="A46" s="4"/>
      <c r="B46" s="4"/>
      <c r="C46" s="4"/>
      <c r="D46" s="4"/>
      <c r="E46" s="4"/>
      <c r="F46" s="4"/>
      <c r="G46" s="4"/>
      <c r="H46" s="4"/>
    </row>
    <row r="47" spans="1:26" ht="12.75">
      <c r="A47" s="4"/>
      <c r="B47" s="4"/>
      <c r="C47" s="4"/>
      <c r="D47" s="4"/>
      <c r="E47" s="4"/>
      <c r="F47" s="4"/>
      <c r="G47" s="4"/>
      <c r="H47" s="4"/>
    </row>
    <row r="48" spans="1:26" ht="12.75">
      <c r="A48" s="4"/>
      <c r="B48" s="4"/>
      <c r="C48" s="4"/>
      <c r="D48" s="4"/>
      <c r="E48" s="4"/>
      <c r="F48" s="4"/>
      <c r="G48" s="4"/>
      <c r="H48" s="4"/>
    </row>
    <row r="49" spans="1:8" ht="12.75">
      <c r="A49" s="4"/>
      <c r="B49" s="4"/>
      <c r="C49" s="4"/>
      <c r="D49" s="4"/>
      <c r="E49" s="4"/>
      <c r="F49" s="4"/>
      <c r="G49" s="4"/>
      <c r="H49" s="4"/>
    </row>
    <row r="50" spans="1:8" ht="12.75">
      <c r="A50" s="4"/>
      <c r="B50" s="4"/>
      <c r="C50" s="4"/>
      <c r="D50" s="4"/>
      <c r="E50" s="4"/>
      <c r="F50" s="4"/>
      <c r="G50" s="4"/>
      <c r="H50" s="4"/>
    </row>
    <row r="51" spans="1:8" ht="12.75">
      <c r="A51" s="4"/>
      <c r="B51" s="4"/>
      <c r="C51" s="4"/>
      <c r="D51" s="4"/>
      <c r="E51" s="4"/>
      <c r="F51" s="4"/>
      <c r="G51" s="4"/>
      <c r="H51" s="4"/>
    </row>
    <row r="52" spans="1:8" ht="12.75">
      <c r="A52" s="4"/>
      <c r="B52" s="4"/>
      <c r="C52" s="4"/>
      <c r="D52" s="4"/>
      <c r="E52" s="4"/>
      <c r="F52" s="4"/>
      <c r="G52" s="4"/>
      <c r="H52" s="4"/>
    </row>
    <row r="53" spans="1:8" ht="12.75">
      <c r="A53" s="4"/>
      <c r="B53" s="4"/>
      <c r="C53" s="4"/>
      <c r="D53" s="4"/>
      <c r="E53" s="4"/>
      <c r="F53" s="4"/>
      <c r="G53" s="4"/>
      <c r="H53" s="4"/>
    </row>
    <row r="54" spans="1:8" ht="12.75">
      <c r="A54" s="4"/>
      <c r="B54" s="4"/>
      <c r="C54" s="4"/>
      <c r="D54" s="4"/>
      <c r="E54" s="4"/>
      <c r="F54" s="4"/>
      <c r="G54" s="4"/>
      <c r="H54" s="4"/>
    </row>
    <row r="55" spans="1:8" ht="12.75">
      <c r="A55" s="4"/>
      <c r="B55" s="4"/>
      <c r="C55" s="4"/>
      <c r="D55" s="4"/>
      <c r="E55" s="4"/>
      <c r="F55" s="4"/>
      <c r="G55" s="4"/>
      <c r="H55" s="4"/>
    </row>
    <row r="56" spans="1:8" ht="12.75">
      <c r="A56" s="4"/>
      <c r="B56" s="4"/>
      <c r="C56" s="4"/>
      <c r="D56" s="4"/>
      <c r="E56" s="4"/>
      <c r="F56" s="4"/>
      <c r="G56" s="4"/>
      <c r="H56" s="4"/>
    </row>
    <row r="57" spans="1:8" ht="12.75">
      <c r="A57" s="4"/>
      <c r="B57" s="4"/>
      <c r="C57" s="4"/>
      <c r="D57" s="4"/>
      <c r="E57" s="4"/>
      <c r="F57" s="4"/>
      <c r="G57" s="4"/>
      <c r="H57" s="4"/>
    </row>
    <row r="58" spans="1:8" ht="12.75">
      <c r="A58" s="4"/>
      <c r="B58" s="4"/>
      <c r="C58" s="4"/>
      <c r="D58" s="4"/>
      <c r="E58" s="4"/>
      <c r="F58" s="4"/>
      <c r="G58" s="4"/>
      <c r="H58" s="4"/>
    </row>
    <row r="59" spans="1:8" ht="12.75">
      <c r="A59" s="4"/>
      <c r="B59" s="4"/>
      <c r="C59" s="4"/>
      <c r="D59" s="4"/>
      <c r="E59" s="4"/>
      <c r="F59" s="4"/>
      <c r="G59" s="4"/>
      <c r="H59" s="4"/>
    </row>
    <row r="60" spans="1:8" ht="12.75">
      <c r="A60" s="4"/>
      <c r="B60" s="4"/>
      <c r="C60" s="4"/>
      <c r="D60" s="4"/>
      <c r="E60" s="4"/>
      <c r="F60" s="4"/>
      <c r="G60" s="4"/>
      <c r="H60" s="4"/>
    </row>
    <row r="61" spans="1:8" ht="12.75">
      <c r="A61" s="4"/>
      <c r="B61" s="4"/>
      <c r="C61" s="4"/>
      <c r="D61" s="4"/>
      <c r="E61" s="4"/>
      <c r="F61" s="4"/>
      <c r="G61" s="4"/>
      <c r="H61" s="4"/>
    </row>
    <row r="62" spans="1:8" ht="12.75">
      <c r="A62" s="4"/>
      <c r="B62" s="4"/>
      <c r="C62" s="4"/>
      <c r="D62" s="4"/>
      <c r="E62" s="4"/>
      <c r="F62" s="4"/>
      <c r="G62" s="4"/>
      <c r="H62" s="4"/>
    </row>
    <row r="63" spans="1:8" ht="12.75">
      <c r="A63" s="4"/>
      <c r="B63" s="4"/>
      <c r="C63" s="4"/>
      <c r="D63" s="4"/>
      <c r="E63" s="4"/>
      <c r="F63" s="4"/>
      <c r="G63" s="4"/>
      <c r="H63" s="4"/>
    </row>
    <row r="64" spans="1:8" ht="12.75">
      <c r="A64" s="4"/>
      <c r="B64" s="4"/>
      <c r="C64" s="4"/>
      <c r="D64" s="4"/>
      <c r="E64" s="4"/>
      <c r="F64" s="4"/>
      <c r="G64" s="4"/>
      <c r="H64" s="4"/>
    </row>
    <row r="65" spans="1:8" ht="12.75">
      <c r="A65" s="4"/>
      <c r="B65" s="4"/>
      <c r="C65" s="4"/>
      <c r="D65" s="4"/>
      <c r="E65" s="4"/>
      <c r="F65" s="4"/>
      <c r="G65" s="4"/>
      <c r="H65" s="4"/>
    </row>
    <row r="66" spans="1:8" ht="12.75">
      <c r="A66" s="4"/>
      <c r="B66" s="4"/>
      <c r="C66" s="4"/>
      <c r="D66" s="4"/>
      <c r="E66" s="4"/>
      <c r="F66" s="4"/>
      <c r="G66" s="4"/>
      <c r="H66" s="4"/>
    </row>
    <row r="67" spans="1:8" ht="12.75">
      <c r="A67" s="4"/>
      <c r="B67" s="4"/>
      <c r="C67" s="4"/>
      <c r="D67" s="4"/>
      <c r="E67" s="4"/>
      <c r="F67" s="4"/>
      <c r="G67" s="4"/>
      <c r="H67" s="4"/>
    </row>
    <row r="68" spans="1:8" ht="12.75">
      <c r="A68" s="4"/>
      <c r="B68" s="4"/>
      <c r="C68" s="4"/>
      <c r="D68" s="4"/>
      <c r="E68" s="4"/>
      <c r="F68" s="4"/>
      <c r="G68" s="4"/>
      <c r="H68" s="4"/>
    </row>
    <row r="69" spans="1:8" ht="12.75">
      <c r="A69" s="4"/>
      <c r="B69" s="4"/>
      <c r="C69" s="4"/>
      <c r="D69" s="4"/>
      <c r="E69" s="4"/>
      <c r="F69" s="4"/>
      <c r="G69" s="4"/>
      <c r="H69" s="4"/>
    </row>
    <row r="70" spans="1:8" ht="12.75">
      <c r="A70" s="4"/>
      <c r="B70" s="4"/>
      <c r="C70" s="4"/>
      <c r="D70" s="4"/>
      <c r="E70" s="4"/>
      <c r="F70" s="4"/>
      <c r="G70" s="4"/>
      <c r="H70" s="4"/>
    </row>
    <row r="71" spans="1:8" ht="12.75">
      <c r="A71" s="4"/>
      <c r="B71" s="4"/>
      <c r="C71" s="4"/>
      <c r="D71" s="4"/>
      <c r="E71" s="4"/>
      <c r="F71" s="4"/>
      <c r="G71" s="4"/>
      <c r="H71" s="4"/>
    </row>
    <row r="72" spans="1:8" ht="12.75">
      <c r="A72" s="4"/>
      <c r="B72" s="4"/>
      <c r="C72" s="4"/>
      <c r="D72" s="4"/>
      <c r="E72" s="4"/>
      <c r="F72" s="4"/>
      <c r="G72" s="4"/>
      <c r="H72" s="4"/>
    </row>
    <row r="73" spans="1:8" ht="12.75">
      <c r="A73" s="4"/>
      <c r="B73" s="4"/>
      <c r="C73" s="4"/>
      <c r="D73" s="4"/>
      <c r="E73" s="4"/>
      <c r="F73" s="4"/>
      <c r="G73" s="4"/>
      <c r="H73" s="4"/>
    </row>
    <row r="74" spans="1:8" ht="12.75">
      <c r="A74" s="4"/>
      <c r="B74" s="4"/>
      <c r="C74" s="4"/>
      <c r="D74" s="4"/>
      <c r="E74" s="4"/>
      <c r="F74" s="4"/>
      <c r="G74" s="4"/>
      <c r="H74" s="4"/>
    </row>
    <row r="75" spans="1:8" ht="12.75">
      <c r="A75" s="4"/>
      <c r="B75" s="4"/>
      <c r="C75" s="4"/>
      <c r="D75" s="4"/>
      <c r="E75" s="4"/>
      <c r="F75" s="4"/>
      <c r="G75" s="4"/>
      <c r="H75" s="4"/>
    </row>
    <row r="76" spans="1:8" ht="12.75">
      <c r="A76" s="4"/>
      <c r="B76" s="4"/>
      <c r="C76" s="4"/>
      <c r="D76" s="4"/>
      <c r="E76" s="4"/>
      <c r="F76" s="4"/>
      <c r="G76" s="4"/>
      <c r="H76" s="4"/>
    </row>
    <row r="77" spans="1:8" ht="12.75">
      <c r="A77" s="4"/>
      <c r="B77" s="4"/>
      <c r="C77" s="4"/>
      <c r="D77" s="4"/>
      <c r="E77" s="4"/>
      <c r="F77" s="4"/>
      <c r="G77" s="4"/>
      <c r="H77" s="4"/>
    </row>
    <row r="78" spans="1:8" ht="12.75">
      <c r="A78" s="4"/>
      <c r="B78" s="4"/>
      <c r="C78" s="4"/>
      <c r="D78" s="4"/>
      <c r="E78" s="4"/>
      <c r="F78" s="4"/>
      <c r="G78" s="4"/>
      <c r="H78" s="4"/>
    </row>
    <row r="79" spans="1:8" ht="12.75">
      <c r="A79" s="4"/>
      <c r="B79" s="4"/>
      <c r="C79" s="4"/>
      <c r="D79" s="4"/>
      <c r="E79" s="4"/>
      <c r="F79" s="4"/>
      <c r="G79" s="4"/>
      <c r="H79" s="4"/>
    </row>
    <row r="80" spans="1:8" ht="12.75">
      <c r="A80" s="4"/>
      <c r="B80" s="4"/>
      <c r="C80" s="4"/>
      <c r="D80" s="4"/>
      <c r="E80" s="4"/>
      <c r="F80" s="4"/>
      <c r="G80" s="4"/>
      <c r="H80" s="4"/>
    </row>
    <row r="81" spans="1:8" ht="12.75">
      <c r="A81" s="4"/>
      <c r="B81" s="4"/>
      <c r="C81" s="4"/>
      <c r="D81" s="4"/>
      <c r="E81" s="4"/>
      <c r="F81" s="4"/>
      <c r="G81" s="4"/>
      <c r="H81" s="4"/>
    </row>
    <row r="82" spans="1:8" ht="12.75">
      <c r="A82" s="4"/>
      <c r="B82" s="4"/>
      <c r="C82" s="4"/>
      <c r="D82" s="4"/>
      <c r="E82" s="4"/>
      <c r="F82" s="4"/>
      <c r="G82" s="4"/>
      <c r="H82" s="4"/>
    </row>
    <row r="83" spans="1:8" ht="12.75">
      <c r="A83" s="4"/>
      <c r="B83" s="4"/>
      <c r="C83" s="4"/>
      <c r="D83" s="4"/>
      <c r="E83" s="4"/>
      <c r="F83" s="4"/>
      <c r="G83" s="4"/>
      <c r="H83" s="4"/>
    </row>
    <row r="84" spans="1:8" ht="12.75">
      <c r="A84" s="4"/>
      <c r="B84" s="4"/>
      <c r="C84" s="4"/>
      <c r="D84" s="4"/>
      <c r="E84" s="4"/>
      <c r="F84" s="4"/>
      <c r="G84" s="4"/>
      <c r="H84" s="4"/>
    </row>
    <row r="85" spans="1:8" ht="12.75">
      <c r="A85" s="4"/>
      <c r="B85" s="4"/>
      <c r="C85" s="4"/>
      <c r="D85" s="4"/>
      <c r="E85" s="4"/>
      <c r="F85" s="4"/>
      <c r="G85" s="4"/>
      <c r="H85" s="4"/>
    </row>
    <row r="86" spans="1:8" ht="12.75">
      <c r="A86" s="4"/>
      <c r="B86" s="4"/>
      <c r="C86" s="4"/>
      <c r="D86" s="4"/>
      <c r="E86" s="4"/>
      <c r="F86" s="4"/>
      <c r="G86" s="4"/>
      <c r="H86" s="4"/>
    </row>
    <row r="87" spans="1:8" ht="12.75">
      <c r="A87" s="4"/>
      <c r="B87" s="4"/>
      <c r="C87" s="4"/>
      <c r="D87" s="4"/>
      <c r="E87" s="4"/>
      <c r="F87" s="4"/>
      <c r="G87" s="4"/>
      <c r="H87" s="4"/>
    </row>
    <row r="88" spans="1:8" ht="12.75">
      <c r="A88" s="4"/>
      <c r="B88" s="4"/>
      <c r="C88" s="4"/>
      <c r="D88" s="4"/>
      <c r="E88" s="4"/>
      <c r="F88" s="4"/>
      <c r="G88" s="4"/>
      <c r="H88" s="4"/>
    </row>
    <row r="89" spans="1:8" ht="12.75">
      <c r="A89" s="4"/>
      <c r="B89" s="4"/>
      <c r="C89" s="4"/>
      <c r="D89" s="4"/>
      <c r="E89" s="4"/>
      <c r="F89" s="4"/>
      <c r="G89" s="4"/>
      <c r="H89" s="4"/>
    </row>
    <row r="90" spans="1:8" ht="12.75">
      <c r="A90" s="4"/>
      <c r="B90" s="4"/>
      <c r="C90" s="4"/>
      <c r="D90" s="4"/>
      <c r="E90" s="4"/>
      <c r="F90" s="4"/>
      <c r="G90" s="4"/>
      <c r="H90" s="4"/>
    </row>
    <row r="91" spans="1:8" ht="12.75">
      <c r="A91" s="4"/>
      <c r="B91" s="4"/>
      <c r="C91" s="4"/>
      <c r="D91" s="4"/>
      <c r="E91" s="4"/>
      <c r="F91" s="4"/>
      <c r="G91" s="4"/>
      <c r="H91" s="4"/>
    </row>
    <row r="92" spans="1:8" ht="12.75">
      <c r="A92" s="4"/>
      <c r="B92" s="4"/>
      <c r="C92" s="4"/>
      <c r="D92" s="4"/>
      <c r="E92" s="4"/>
      <c r="F92" s="4"/>
      <c r="G92" s="4"/>
      <c r="H92" s="4"/>
    </row>
    <row r="93" spans="1:8" ht="12.75">
      <c r="A93" s="4"/>
      <c r="B93" s="4"/>
      <c r="C93" s="4"/>
      <c r="D93" s="4"/>
      <c r="E93" s="4"/>
      <c r="F93" s="4"/>
      <c r="G93" s="4"/>
      <c r="H93" s="4"/>
    </row>
    <row r="94" spans="1:8" ht="12.75">
      <c r="A94" s="4"/>
      <c r="B94" s="4"/>
      <c r="C94" s="4"/>
      <c r="D94" s="4"/>
      <c r="E94" s="4"/>
      <c r="F94" s="4"/>
      <c r="G94" s="4"/>
      <c r="H94" s="4"/>
    </row>
    <row r="95" spans="1:8" ht="12.75">
      <c r="A95" s="4"/>
      <c r="B95" s="4"/>
      <c r="C95" s="4"/>
      <c r="D95" s="4"/>
      <c r="E95" s="4"/>
      <c r="F95" s="4"/>
      <c r="G95" s="4"/>
      <c r="H95" s="4"/>
    </row>
    <row r="96" spans="1:8" ht="12.75">
      <c r="A96" s="4"/>
      <c r="B96" s="4"/>
      <c r="C96" s="4"/>
      <c r="D96" s="4"/>
      <c r="E96" s="4"/>
      <c r="F96" s="4"/>
      <c r="G96" s="4"/>
      <c r="H96" s="4"/>
    </row>
    <row r="97" spans="1:8" ht="12.75">
      <c r="A97" s="4"/>
      <c r="B97" s="4"/>
      <c r="C97" s="4"/>
      <c r="D97" s="4"/>
      <c r="E97" s="4"/>
      <c r="F97" s="4"/>
      <c r="G97" s="4"/>
      <c r="H97" s="4"/>
    </row>
    <row r="98" spans="1:8" ht="12.75">
      <c r="A98" s="4"/>
      <c r="B98" s="4"/>
      <c r="C98" s="4"/>
      <c r="D98" s="4"/>
      <c r="E98" s="4"/>
      <c r="F98" s="4"/>
      <c r="G98" s="4"/>
      <c r="H98" s="4"/>
    </row>
    <row r="99" spans="1:8" ht="12.75">
      <c r="A99" s="4"/>
      <c r="B99" s="4"/>
      <c r="C99" s="4"/>
      <c r="D99" s="4"/>
      <c r="E99" s="4"/>
      <c r="F99" s="4"/>
      <c r="G99" s="4"/>
      <c r="H99" s="4"/>
    </row>
    <row r="100" spans="1:8" ht="12.75">
      <c r="A100" s="4"/>
      <c r="B100" s="4"/>
      <c r="C100" s="4"/>
      <c r="D100" s="4"/>
      <c r="E100" s="4"/>
      <c r="F100" s="4"/>
      <c r="G100" s="4"/>
      <c r="H100" s="4"/>
    </row>
    <row r="101" spans="1:8" ht="12.75">
      <c r="A101" s="4"/>
      <c r="B101" s="4"/>
      <c r="C101" s="4"/>
      <c r="D101" s="4"/>
      <c r="E101" s="4"/>
      <c r="F101" s="4"/>
      <c r="G101" s="4"/>
      <c r="H101" s="4"/>
    </row>
    <row r="102" spans="1:8" ht="12.75">
      <c r="A102" s="4"/>
      <c r="B102" s="4"/>
      <c r="C102" s="4"/>
      <c r="D102" s="4"/>
      <c r="E102" s="4"/>
      <c r="F102" s="4"/>
      <c r="G102" s="4"/>
      <c r="H102" s="4"/>
    </row>
    <row r="103" spans="1:8" ht="12.75">
      <c r="A103" s="4"/>
      <c r="B103" s="4"/>
      <c r="C103" s="4"/>
      <c r="D103" s="4"/>
      <c r="E103" s="4"/>
      <c r="F103" s="4"/>
      <c r="G103" s="4"/>
      <c r="H103" s="4"/>
    </row>
    <row r="104" spans="1:8" ht="12.75">
      <c r="A104" s="4"/>
      <c r="B104" s="4"/>
      <c r="C104" s="4"/>
      <c r="D104" s="4"/>
      <c r="E104" s="4"/>
      <c r="F104" s="4"/>
      <c r="G104" s="4"/>
      <c r="H104" s="4"/>
    </row>
    <row r="105" spans="1:8" ht="12.75">
      <c r="A105" s="4"/>
      <c r="B105" s="4"/>
      <c r="C105" s="4"/>
      <c r="D105" s="4"/>
      <c r="E105" s="4"/>
      <c r="F105" s="4"/>
      <c r="G105" s="4"/>
      <c r="H105" s="4"/>
    </row>
    <row r="106" spans="1:8" ht="12.75">
      <c r="A106" s="4"/>
      <c r="B106" s="4"/>
      <c r="C106" s="4"/>
      <c r="D106" s="4"/>
      <c r="E106" s="4"/>
      <c r="F106" s="4"/>
      <c r="G106" s="4"/>
      <c r="H106" s="4"/>
    </row>
    <row r="107" spans="1:8" ht="12.75">
      <c r="A107" s="4"/>
      <c r="B107" s="4"/>
      <c r="C107" s="4"/>
      <c r="D107" s="4"/>
      <c r="E107" s="4"/>
      <c r="F107" s="4"/>
      <c r="G107" s="4"/>
      <c r="H107" s="4"/>
    </row>
    <row r="108" spans="1:8" ht="12.75">
      <c r="A108" s="4"/>
      <c r="B108" s="4"/>
      <c r="C108" s="4"/>
      <c r="D108" s="4"/>
      <c r="E108" s="4"/>
      <c r="F108" s="4"/>
      <c r="G108" s="4"/>
      <c r="H108" s="4"/>
    </row>
    <row r="109" spans="1:8" ht="12.75">
      <c r="A109" s="4"/>
      <c r="B109" s="4"/>
      <c r="C109" s="4"/>
      <c r="D109" s="4"/>
      <c r="E109" s="4"/>
      <c r="F109" s="4"/>
      <c r="G109" s="4"/>
      <c r="H109" s="4"/>
    </row>
    <row r="110" spans="1:8" ht="12.75">
      <c r="A110" s="4"/>
      <c r="B110" s="4"/>
      <c r="C110" s="4"/>
      <c r="D110" s="4"/>
      <c r="E110" s="4"/>
      <c r="F110" s="4"/>
      <c r="G110" s="4"/>
      <c r="H110" s="4"/>
    </row>
    <row r="111" spans="1:8" ht="12.75">
      <c r="A111" s="4"/>
      <c r="B111" s="4"/>
      <c r="C111" s="4"/>
      <c r="D111" s="4"/>
      <c r="E111" s="4"/>
      <c r="F111" s="4"/>
      <c r="G111" s="4"/>
      <c r="H111" s="4"/>
    </row>
    <row r="112" spans="1:8" ht="12.75">
      <c r="A112" s="4"/>
      <c r="B112" s="4"/>
      <c r="C112" s="4"/>
      <c r="D112" s="4"/>
      <c r="E112" s="4"/>
      <c r="F112" s="4"/>
      <c r="G112" s="4"/>
      <c r="H112" s="4"/>
    </row>
    <row r="113" spans="1:8" ht="12.75">
      <c r="A113" s="4"/>
      <c r="B113" s="4"/>
      <c r="C113" s="4"/>
      <c r="D113" s="4"/>
      <c r="E113" s="4"/>
      <c r="F113" s="4"/>
      <c r="G113" s="4"/>
      <c r="H113" s="4"/>
    </row>
    <row r="114" spans="1:8" ht="12.75">
      <c r="A114" s="4"/>
      <c r="B114" s="4"/>
      <c r="C114" s="4"/>
      <c r="D114" s="4"/>
      <c r="E114" s="4"/>
      <c r="F114" s="4"/>
      <c r="G114" s="4"/>
      <c r="H114" s="4"/>
    </row>
    <row r="115" spans="1:8" ht="12.75">
      <c r="A115" s="4"/>
      <c r="B115" s="4"/>
      <c r="C115" s="4"/>
      <c r="D115" s="4"/>
      <c r="E115" s="4"/>
      <c r="F115" s="4"/>
      <c r="G115" s="4"/>
      <c r="H115" s="4"/>
    </row>
    <row r="116" spans="1:8" ht="12.75">
      <c r="A116" s="4"/>
      <c r="B116" s="4"/>
      <c r="C116" s="4"/>
      <c r="D116" s="4"/>
      <c r="E116" s="4"/>
      <c r="F116" s="4"/>
      <c r="G116" s="4"/>
      <c r="H116" s="4"/>
    </row>
    <row r="117" spans="1:8" ht="12.75">
      <c r="A117" s="4"/>
      <c r="B117" s="4"/>
      <c r="C117" s="4"/>
      <c r="D117" s="4"/>
      <c r="E117" s="4"/>
      <c r="F117" s="4"/>
      <c r="G117" s="4"/>
      <c r="H117" s="4"/>
    </row>
    <row r="118" spans="1:8" ht="12.75">
      <c r="A118" s="4"/>
      <c r="B118" s="4"/>
      <c r="C118" s="4"/>
      <c r="D118" s="4"/>
      <c r="E118" s="4"/>
      <c r="F118" s="4"/>
      <c r="G118" s="4"/>
      <c r="H118" s="4"/>
    </row>
    <row r="119" spans="1:8" ht="12.75">
      <c r="A119" s="4"/>
      <c r="B119" s="4"/>
      <c r="C119" s="4"/>
      <c r="D119" s="4"/>
      <c r="E119" s="4"/>
      <c r="F119" s="4"/>
      <c r="G119" s="4"/>
      <c r="H119" s="4"/>
    </row>
    <row r="120" spans="1:8" ht="12.75">
      <c r="A120" s="4"/>
      <c r="B120" s="4"/>
      <c r="C120" s="4"/>
      <c r="D120" s="4"/>
      <c r="E120" s="4"/>
      <c r="F120" s="4"/>
      <c r="G120" s="4"/>
      <c r="H120" s="4"/>
    </row>
    <row r="121" spans="1:8" ht="12.75">
      <c r="A121" s="4"/>
      <c r="B121" s="4"/>
      <c r="C121" s="4"/>
      <c r="D121" s="4"/>
      <c r="E121" s="4"/>
      <c r="F121" s="4"/>
      <c r="G121" s="4"/>
      <c r="H121" s="4"/>
    </row>
    <row r="122" spans="1:8" ht="12.75">
      <c r="A122" s="4"/>
      <c r="B122" s="4"/>
      <c r="C122" s="4"/>
      <c r="D122" s="4"/>
      <c r="E122" s="4"/>
      <c r="F122" s="4"/>
      <c r="G122" s="4"/>
      <c r="H122" s="4"/>
    </row>
    <row r="123" spans="1:8" ht="12.75">
      <c r="A123" s="4"/>
      <c r="B123" s="4"/>
      <c r="C123" s="4"/>
      <c r="D123" s="4"/>
      <c r="E123" s="4"/>
      <c r="F123" s="4"/>
      <c r="G123" s="4"/>
      <c r="H123" s="4"/>
    </row>
    <row r="124" spans="1:8" ht="12.75">
      <c r="A124" s="4"/>
      <c r="B124" s="4"/>
      <c r="C124" s="4"/>
      <c r="D124" s="4"/>
      <c r="E124" s="4"/>
      <c r="F124" s="4"/>
      <c r="G124" s="4"/>
      <c r="H124" s="4"/>
    </row>
    <row r="125" spans="1:8" ht="12.75">
      <c r="A125" s="4"/>
      <c r="B125" s="4"/>
      <c r="C125" s="4"/>
      <c r="D125" s="4"/>
      <c r="E125" s="4"/>
      <c r="F125" s="4"/>
      <c r="G125" s="4"/>
      <c r="H125" s="4"/>
    </row>
    <row r="126" spans="1:8" ht="12.75">
      <c r="A126" s="4"/>
      <c r="B126" s="4"/>
      <c r="C126" s="4"/>
      <c r="D126" s="4"/>
      <c r="E126" s="4"/>
      <c r="F126" s="4"/>
      <c r="G126" s="4"/>
      <c r="H126" s="4"/>
    </row>
    <row r="127" spans="1:8" ht="12.75">
      <c r="A127" s="4"/>
      <c r="B127" s="4"/>
      <c r="C127" s="4"/>
      <c r="D127" s="4"/>
      <c r="E127" s="4"/>
      <c r="F127" s="4"/>
      <c r="G127" s="4"/>
      <c r="H127" s="4"/>
    </row>
    <row r="128" spans="1:8" ht="12.75">
      <c r="A128" s="4"/>
      <c r="B128" s="4"/>
      <c r="C128" s="4"/>
      <c r="D128" s="4"/>
      <c r="E128" s="4"/>
      <c r="F128" s="4"/>
      <c r="G128" s="4"/>
      <c r="H128" s="4"/>
    </row>
    <row r="129" spans="1:8" ht="12.75">
      <c r="A129" s="4"/>
      <c r="B129" s="4"/>
      <c r="C129" s="4"/>
      <c r="D129" s="4"/>
      <c r="E129" s="4"/>
      <c r="F129" s="4"/>
      <c r="G129" s="4"/>
      <c r="H129" s="4"/>
    </row>
    <row r="130" spans="1:8" ht="12.75">
      <c r="A130" s="4"/>
      <c r="B130" s="4"/>
      <c r="C130" s="4"/>
      <c r="D130" s="4"/>
      <c r="E130" s="4"/>
      <c r="F130" s="4"/>
      <c r="G130" s="4"/>
      <c r="H130" s="4"/>
    </row>
    <row r="131" spans="1:8" ht="12.75">
      <c r="A131" s="4"/>
      <c r="B131" s="4"/>
      <c r="C131" s="4"/>
      <c r="D131" s="4"/>
      <c r="E131" s="4"/>
      <c r="F131" s="4"/>
      <c r="G131" s="4"/>
      <c r="H131" s="4"/>
    </row>
    <row r="132" spans="1:8" ht="12.75">
      <c r="A132" s="4"/>
      <c r="B132" s="4"/>
      <c r="C132" s="4"/>
      <c r="D132" s="4"/>
      <c r="E132" s="4"/>
      <c r="F132" s="4"/>
      <c r="G132" s="4"/>
      <c r="H132" s="4"/>
    </row>
    <row r="133" spans="1:8" ht="12.75">
      <c r="A133" s="4"/>
      <c r="B133" s="4"/>
      <c r="C133" s="4"/>
      <c r="D133" s="4"/>
      <c r="E133" s="4"/>
      <c r="F133" s="4"/>
      <c r="G133" s="4"/>
      <c r="H133" s="4"/>
    </row>
    <row r="134" spans="1:8" ht="12.75">
      <c r="A134" s="4"/>
      <c r="B134" s="4"/>
      <c r="C134" s="4"/>
      <c r="D134" s="4"/>
      <c r="E134" s="4"/>
      <c r="F134" s="4"/>
      <c r="G134" s="4"/>
      <c r="H134" s="4"/>
    </row>
    <row r="135" spans="1:8" ht="12.75">
      <c r="A135" s="4"/>
      <c r="B135" s="4"/>
      <c r="C135" s="4"/>
      <c r="D135" s="4"/>
      <c r="E135" s="4"/>
      <c r="F135" s="4"/>
      <c r="G135" s="4"/>
      <c r="H135" s="4"/>
    </row>
    <row r="136" spans="1:8" ht="12.75">
      <c r="A136" s="4"/>
      <c r="B136" s="4"/>
      <c r="C136" s="4"/>
      <c r="D136" s="4"/>
      <c r="E136" s="4"/>
      <c r="F136" s="4"/>
      <c r="G136" s="4"/>
      <c r="H136" s="4"/>
    </row>
    <row r="137" spans="1:8" ht="12.75">
      <c r="A137" s="4"/>
      <c r="B137" s="4"/>
      <c r="C137" s="4"/>
      <c r="D137" s="4"/>
      <c r="E137" s="4"/>
      <c r="F137" s="4"/>
      <c r="G137" s="4"/>
      <c r="H137" s="4"/>
    </row>
    <row r="138" spans="1:8" ht="12.75">
      <c r="A138" s="4"/>
      <c r="B138" s="4"/>
      <c r="C138" s="4"/>
      <c r="D138" s="4"/>
      <c r="E138" s="4"/>
      <c r="F138" s="4"/>
      <c r="G138" s="4"/>
      <c r="H138" s="4"/>
    </row>
    <row r="139" spans="1:8" ht="12.75">
      <c r="A139" s="4"/>
      <c r="B139" s="4"/>
      <c r="C139" s="4"/>
      <c r="D139" s="4"/>
      <c r="E139" s="4"/>
      <c r="F139" s="4"/>
      <c r="G139" s="4"/>
      <c r="H139" s="4"/>
    </row>
    <row r="140" spans="1:8" ht="12.75">
      <c r="A140" s="4"/>
      <c r="B140" s="4"/>
      <c r="C140" s="4"/>
      <c r="D140" s="4"/>
      <c r="E140" s="4"/>
      <c r="F140" s="4"/>
      <c r="G140" s="4"/>
      <c r="H140" s="4"/>
    </row>
    <row r="141" spans="1:8" ht="12.75">
      <c r="A141" s="4"/>
      <c r="B141" s="4"/>
      <c r="C141" s="4"/>
      <c r="D141" s="4"/>
      <c r="E141" s="4"/>
      <c r="F141" s="4"/>
      <c r="G141" s="4"/>
      <c r="H141" s="4"/>
    </row>
    <row r="142" spans="1:8" ht="12.75">
      <c r="A142" s="4"/>
      <c r="B142" s="4"/>
      <c r="C142" s="4"/>
      <c r="D142" s="4"/>
      <c r="E142" s="4"/>
      <c r="F142" s="4"/>
      <c r="G142" s="4"/>
      <c r="H142" s="4"/>
    </row>
    <row r="143" spans="1:8" ht="12.75">
      <c r="A143" s="4"/>
      <c r="B143" s="4"/>
      <c r="C143" s="4"/>
      <c r="D143" s="4"/>
      <c r="E143" s="4"/>
      <c r="F143" s="4"/>
      <c r="G143" s="4"/>
      <c r="H143" s="4"/>
    </row>
    <row r="144" spans="1:8" ht="12.75">
      <c r="A144" s="4"/>
      <c r="B144" s="4"/>
      <c r="C144" s="4"/>
      <c r="D144" s="4"/>
      <c r="E144" s="4"/>
      <c r="F144" s="4"/>
      <c r="G144" s="4"/>
      <c r="H144" s="4"/>
    </row>
    <row r="145" spans="1:8" ht="12.75">
      <c r="A145" s="4"/>
      <c r="B145" s="4"/>
      <c r="C145" s="4"/>
      <c r="D145" s="4"/>
      <c r="E145" s="4"/>
      <c r="F145" s="4"/>
      <c r="G145" s="4"/>
      <c r="H145" s="4"/>
    </row>
    <row r="146" spans="1:8" ht="12.75">
      <c r="A146" s="4"/>
      <c r="B146" s="4"/>
      <c r="C146" s="4"/>
      <c r="D146" s="4"/>
      <c r="E146" s="4"/>
      <c r="F146" s="4"/>
      <c r="G146" s="4"/>
      <c r="H146" s="4"/>
    </row>
    <row r="147" spans="1:8" ht="12.75">
      <c r="A147" s="4"/>
      <c r="B147" s="4"/>
      <c r="C147" s="4"/>
      <c r="D147" s="4"/>
      <c r="E147" s="4"/>
      <c r="F147" s="4"/>
      <c r="G147" s="4"/>
      <c r="H147" s="4"/>
    </row>
    <row r="148" spans="1:8" ht="12.75">
      <c r="A148" s="4"/>
      <c r="B148" s="4"/>
      <c r="C148" s="4"/>
      <c r="D148" s="4"/>
      <c r="E148" s="4"/>
      <c r="F148" s="4"/>
      <c r="G148" s="4"/>
      <c r="H148" s="4"/>
    </row>
    <row r="149" spans="1:8" ht="12.75">
      <c r="A149" s="4"/>
      <c r="B149" s="4"/>
      <c r="C149" s="4"/>
      <c r="D149" s="4"/>
      <c r="E149" s="4"/>
      <c r="F149" s="4"/>
      <c r="G149" s="4"/>
      <c r="H149" s="4"/>
    </row>
    <row r="150" spans="1:8" ht="12.75">
      <c r="A150" s="4"/>
      <c r="B150" s="4"/>
      <c r="C150" s="4"/>
      <c r="D150" s="4"/>
      <c r="E150" s="4"/>
      <c r="F150" s="4"/>
      <c r="G150" s="4"/>
      <c r="H150" s="4"/>
    </row>
    <row r="151" spans="1:8" ht="12.75">
      <c r="A151" s="4"/>
      <c r="B151" s="4"/>
      <c r="C151" s="4"/>
      <c r="D151" s="4"/>
      <c r="E151" s="4"/>
      <c r="F151" s="4"/>
      <c r="G151" s="4"/>
      <c r="H151" s="4"/>
    </row>
    <row r="152" spans="1:8" ht="12.75">
      <c r="A152" s="4"/>
      <c r="B152" s="4"/>
      <c r="C152" s="4"/>
      <c r="D152" s="4"/>
      <c r="E152" s="4"/>
      <c r="F152" s="4"/>
      <c r="G152" s="4"/>
      <c r="H152" s="4"/>
    </row>
    <row r="153" spans="1:8" ht="12.75">
      <c r="A153" s="4"/>
      <c r="B153" s="4"/>
      <c r="C153" s="4"/>
      <c r="D153" s="4"/>
      <c r="E153" s="4"/>
      <c r="F153" s="4"/>
      <c r="G153" s="4"/>
      <c r="H153" s="4"/>
    </row>
    <row r="154" spans="1:8" ht="12.75">
      <c r="A154" s="4"/>
      <c r="B154" s="4"/>
      <c r="C154" s="4"/>
      <c r="D154" s="4"/>
      <c r="E154" s="4"/>
      <c r="F154" s="4"/>
      <c r="G154" s="4"/>
      <c r="H154" s="4"/>
    </row>
    <row r="155" spans="1:8" ht="12.75">
      <c r="A155" s="4"/>
      <c r="B155" s="4"/>
      <c r="C155" s="4"/>
      <c r="D155" s="4"/>
      <c r="E155" s="4"/>
      <c r="F155" s="4"/>
      <c r="G155" s="4"/>
      <c r="H155" s="4"/>
    </row>
    <row r="156" spans="1:8" ht="12.75">
      <c r="A156" s="4"/>
      <c r="B156" s="4"/>
      <c r="C156" s="4"/>
      <c r="D156" s="4"/>
      <c r="E156" s="4"/>
      <c r="F156" s="4"/>
      <c r="G156" s="4"/>
      <c r="H156" s="4"/>
    </row>
    <row r="157" spans="1:8" ht="12.75">
      <c r="A157" s="4"/>
      <c r="B157" s="4"/>
      <c r="C157" s="4"/>
      <c r="D157" s="4"/>
      <c r="E157" s="4"/>
      <c r="F157" s="4"/>
      <c r="G157" s="4"/>
      <c r="H157" s="4"/>
    </row>
    <row r="158" spans="1:8" ht="12.75">
      <c r="A158" s="4"/>
      <c r="B158" s="4"/>
      <c r="C158" s="4"/>
      <c r="D158" s="4"/>
      <c r="E158" s="4"/>
      <c r="F158" s="4"/>
      <c r="G158" s="4"/>
      <c r="H158" s="4"/>
    </row>
    <row r="159" spans="1:8" ht="12.75">
      <c r="A159" s="4"/>
      <c r="B159" s="4"/>
      <c r="C159" s="4"/>
      <c r="D159" s="4"/>
      <c r="E159" s="4"/>
      <c r="F159" s="4"/>
      <c r="G159" s="4"/>
      <c r="H159" s="4"/>
    </row>
    <row r="160" spans="1:8" ht="12.75">
      <c r="A160" s="4"/>
      <c r="B160" s="4"/>
      <c r="C160" s="4"/>
      <c r="D160" s="4"/>
      <c r="E160" s="4"/>
      <c r="F160" s="4"/>
      <c r="G160" s="4"/>
      <c r="H160" s="4"/>
    </row>
    <row r="161" spans="1:8" ht="12.75">
      <c r="A161" s="4"/>
      <c r="B161" s="4"/>
      <c r="C161" s="4"/>
      <c r="D161" s="4"/>
      <c r="E161" s="4"/>
      <c r="F161" s="4"/>
      <c r="G161" s="4"/>
      <c r="H161" s="4"/>
    </row>
    <row r="162" spans="1:8" ht="12.75">
      <c r="A162" s="4"/>
      <c r="B162" s="4"/>
      <c r="C162" s="4"/>
      <c r="D162" s="4"/>
      <c r="E162" s="4"/>
      <c r="F162" s="4"/>
      <c r="G162" s="4"/>
      <c r="H162" s="4"/>
    </row>
    <row r="163" spans="1:8" ht="12.75">
      <c r="A163" s="4"/>
      <c r="B163" s="4"/>
      <c r="C163" s="4"/>
      <c r="D163" s="4"/>
      <c r="E163" s="4"/>
      <c r="F163" s="4"/>
      <c r="G163" s="4"/>
      <c r="H163" s="4"/>
    </row>
    <row r="164" spans="1:8" ht="12.75">
      <c r="A164" s="4"/>
      <c r="B164" s="4"/>
      <c r="C164" s="4"/>
      <c r="D164" s="4"/>
      <c r="E164" s="4"/>
      <c r="F164" s="4"/>
      <c r="G164" s="4"/>
      <c r="H164" s="4"/>
    </row>
    <row r="165" spans="1:8" ht="12.75">
      <c r="A165" s="4"/>
      <c r="B165" s="4"/>
      <c r="C165" s="4"/>
      <c r="D165" s="4"/>
      <c r="E165" s="4"/>
      <c r="F165" s="4"/>
      <c r="G165" s="4"/>
      <c r="H165" s="4"/>
    </row>
    <row r="166" spans="1:8" ht="12.75">
      <c r="A166" s="4"/>
      <c r="B166" s="4"/>
      <c r="C166" s="4"/>
      <c r="D166" s="4"/>
      <c r="E166" s="4"/>
      <c r="F166" s="4"/>
      <c r="G166" s="4"/>
      <c r="H166" s="4"/>
    </row>
    <row r="167" spans="1:8" ht="12.75">
      <c r="A167" s="4"/>
      <c r="B167" s="4"/>
      <c r="C167" s="4"/>
      <c r="D167" s="4"/>
      <c r="E167" s="4"/>
      <c r="F167" s="4"/>
      <c r="G167" s="4"/>
      <c r="H167" s="4"/>
    </row>
    <row r="168" spans="1:8" ht="12.75">
      <c r="A168" s="4"/>
      <c r="B168" s="4"/>
      <c r="C168" s="4"/>
      <c r="D168" s="4"/>
      <c r="E168" s="4"/>
      <c r="F168" s="4"/>
      <c r="G168" s="4"/>
      <c r="H168" s="4"/>
    </row>
    <row r="169" spans="1:8" ht="12.75">
      <c r="A169" s="4"/>
      <c r="B169" s="4"/>
      <c r="C169" s="4"/>
      <c r="D169" s="4"/>
      <c r="E169" s="4"/>
      <c r="F169" s="4"/>
      <c r="G169" s="4"/>
      <c r="H169" s="4"/>
    </row>
    <row r="170" spans="1:8" ht="12.75">
      <c r="A170" s="4"/>
      <c r="B170" s="4"/>
      <c r="C170" s="4"/>
      <c r="D170" s="4"/>
      <c r="E170" s="4"/>
      <c r="F170" s="4"/>
      <c r="G170" s="4"/>
      <c r="H170" s="4"/>
    </row>
    <row r="171" spans="1:8" ht="12.75">
      <c r="A171" s="4"/>
      <c r="B171" s="4"/>
      <c r="C171" s="4"/>
      <c r="D171" s="4"/>
      <c r="E171" s="4"/>
      <c r="F171" s="4"/>
      <c r="G171" s="4"/>
      <c r="H171" s="4"/>
    </row>
    <row r="172" spans="1:8" ht="12.75">
      <c r="A172" s="4"/>
      <c r="B172" s="4"/>
      <c r="C172" s="4"/>
      <c r="D172" s="4"/>
      <c r="E172" s="4"/>
      <c r="F172" s="4"/>
      <c r="G172" s="4"/>
      <c r="H172" s="4"/>
    </row>
    <row r="173" spans="1:8" ht="12.75">
      <c r="A173" s="4"/>
      <c r="B173" s="4"/>
      <c r="C173" s="4"/>
      <c r="D173" s="4"/>
      <c r="E173" s="4"/>
      <c r="F173" s="4"/>
      <c r="G173" s="4"/>
      <c r="H173" s="4"/>
    </row>
    <row r="174" spans="1:8" ht="12.75">
      <c r="A174" s="4"/>
      <c r="B174" s="4"/>
      <c r="C174" s="4"/>
      <c r="D174" s="4"/>
      <c r="E174" s="4"/>
      <c r="F174" s="4"/>
      <c r="G174" s="4"/>
      <c r="H174" s="4"/>
    </row>
    <row r="175" spans="1:8" ht="12.75">
      <c r="A175" s="4"/>
      <c r="B175" s="4"/>
      <c r="C175" s="4"/>
      <c r="D175" s="4"/>
      <c r="E175" s="4"/>
      <c r="F175" s="4"/>
      <c r="G175" s="4"/>
      <c r="H175" s="4"/>
    </row>
    <row r="176" spans="1:8" ht="12.75">
      <c r="A176" s="4"/>
      <c r="B176" s="4"/>
      <c r="C176" s="4"/>
      <c r="D176" s="4"/>
      <c r="E176" s="4"/>
      <c r="F176" s="4"/>
      <c r="G176" s="4"/>
      <c r="H176" s="4"/>
    </row>
    <row r="177" spans="1:8" ht="12.75">
      <c r="A177" s="4"/>
      <c r="B177" s="4"/>
      <c r="C177" s="4"/>
      <c r="D177" s="4"/>
      <c r="E177" s="4"/>
      <c r="F177" s="4"/>
      <c r="G177" s="4"/>
      <c r="H177" s="4"/>
    </row>
    <row r="178" spans="1:8" ht="12.75">
      <c r="A178" s="4"/>
      <c r="B178" s="4"/>
      <c r="C178" s="4"/>
      <c r="D178" s="4"/>
      <c r="E178" s="4"/>
      <c r="F178" s="4"/>
      <c r="G178" s="4"/>
      <c r="H178" s="4"/>
    </row>
    <row r="179" spans="1:8" ht="12.75">
      <c r="A179" s="4"/>
      <c r="B179" s="4"/>
      <c r="C179" s="4"/>
      <c r="D179" s="4"/>
      <c r="E179" s="4"/>
      <c r="F179" s="4"/>
      <c r="G179" s="4"/>
      <c r="H179" s="4"/>
    </row>
    <row r="180" spans="1:8" ht="12.75">
      <c r="A180" s="4"/>
      <c r="B180" s="4"/>
      <c r="C180" s="4"/>
      <c r="D180" s="4"/>
      <c r="E180" s="4"/>
      <c r="F180" s="4"/>
      <c r="G180" s="4"/>
      <c r="H180" s="4"/>
    </row>
    <row r="181" spans="1:8" ht="12.75">
      <c r="A181" s="4"/>
      <c r="B181" s="4"/>
      <c r="C181" s="4"/>
      <c r="D181" s="4"/>
      <c r="E181" s="4"/>
      <c r="F181" s="4"/>
      <c r="G181" s="4"/>
      <c r="H181" s="4"/>
    </row>
    <row r="182" spans="1:8" ht="12.75">
      <c r="A182" s="4"/>
      <c r="B182" s="4"/>
      <c r="C182" s="4"/>
      <c r="D182" s="4"/>
      <c r="E182" s="4"/>
      <c r="F182" s="4"/>
      <c r="G182" s="4"/>
      <c r="H182" s="4"/>
    </row>
    <row r="183" spans="1:8" ht="12.75">
      <c r="A183" s="4"/>
      <c r="B183" s="4"/>
      <c r="C183" s="4"/>
      <c r="D183" s="4"/>
      <c r="E183" s="4"/>
      <c r="F183" s="4"/>
      <c r="G183" s="4"/>
      <c r="H183" s="4"/>
    </row>
    <row r="184" spans="1:8" ht="12.75">
      <c r="A184" s="4"/>
      <c r="B184" s="4"/>
      <c r="C184" s="4"/>
      <c r="D184" s="4"/>
      <c r="E184" s="4"/>
      <c r="F184" s="4"/>
      <c r="G184" s="4"/>
      <c r="H184" s="4"/>
    </row>
    <row r="185" spans="1:8" ht="12.75">
      <c r="A185" s="4"/>
      <c r="B185" s="4"/>
      <c r="C185" s="4"/>
      <c r="D185" s="4"/>
      <c r="E185" s="4"/>
      <c r="F185" s="4"/>
      <c r="G185" s="4"/>
      <c r="H185" s="4"/>
    </row>
    <row r="186" spans="1:8" ht="12.75">
      <c r="A186" s="4"/>
      <c r="B186" s="4"/>
      <c r="C186" s="4"/>
      <c r="D186" s="4"/>
      <c r="E186" s="4"/>
      <c r="F186" s="4"/>
      <c r="G186" s="4"/>
      <c r="H186" s="4"/>
    </row>
    <row r="187" spans="1:8" ht="12.75">
      <c r="A187" s="4"/>
      <c r="B187" s="4"/>
      <c r="C187" s="4"/>
      <c r="D187" s="4"/>
      <c r="E187" s="4"/>
      <c r="F187" s="4"/>
      <c r="G187" s="4"/>
      <c r="H187" s="4"/>
    </row>
    <row r="188" spans="1:8" ht="12.75">
      <c r="A188" s="4"/>
      <c r="B188" s="4"/>
      <c r="C188" s="4"/>
      <c r="D188" s="4"/>
      <c r="E188" s="4"/>
      <c r="F188" s="4"/>
      <c r="G188" s="4"/>
      <c r="H188" s="4"/>
    </row>
    <row r="189" spans="1:8" ht="12.75">
      <c r="A189" s="4"/>
      <c r="B189" s="4"/>
      <c r="C189" s="4"/>
      <c r="D189" s="4"/>
      <c r="E189" s="4"/>
      <c r="F189" s="4"/>
      <c r="G189" s="4"/>
      <c r="H189" s="4"/>
    </row>
    <row r="190" spans="1:8" ht="12.75">
      <c r="A190" s="4"/>
      <c r="B190" s="4"/>
      <c r="C190" s="4"/>
      <c r="D190" s="4"/>
      <c r="E190" s="4"/>
      <c r="F190" s="4"/>
      <c r="G190" s="4"/>
      <c r="H190" s="4"/>
    </row>
    <row r="191" spans="1:8" ht="12.75">
      <c r="A191" s="4"/>
      <c r="B191" s="4"/>
      <c r="C191" s="4"/>
      <c r="D191" s="4"/>
      <c r="E191" s="4"/>
      <c r="F191" s="4"/>
      <c r="G191" s="4"/>
      <c r="H191" s="4"/>
    </row>
    <row r="192" spans="1:8" ht="12.75">
      <c r="A192" s="4"/>
      <c r="B192" s="4"/>
      <c r="C192" s="4"/>
      <c r="D192" s="4"/>
      <c r="E192" s="4"/>
      <c r="F192" s="4"/>
      <c r="G192" s="4"/>
      <c r="H192" s="4"/>
    </row>
    <row r="193" spans="1:8" ht="12.75">
      <c r="A193" s="4"/>
      <c r="B193" s="4"/>
      <c r="C193" s="4"/>
      <c r="D193" s="4"/>
      <c r="E193" s="4"/>
      <c r="F193" s="4"/>
      <c r="G193" s="4"/>
      <c r="H193" s="4"/>
    </row>
    <row r="194" spans="1:8" ht="12.75">
      <c r="A194" s="4"/>
      <c r="B194" s="4"/>
      <c r="C194" s="4"/>
      <c r="D194" s="4"/>
      <c r="E194" s="4"/>
      <c r="F194" s="4"/>
      <c r="G194" s="4"/>
      <c r="H194" s="4"/>
    </row>
    <row r="195" spans="1:8" ht="12.75">
      <c r="A195" s="4"/>
      <c r="B195" s="4"/>
      <c r="C195" s="4"/>
      <c r="D195" s="4"/>
      <c r="E195" s="4"/>
      <c r="F195" s="4"/>
      <c r="G195" s="4"/>
      <c r="H195" s="4"/>
    </row>
    <row r="196" spans="1:8" ht="12.75">
      <c r="A196" s="4"/>
      <c r="B196" s="4"/>
      <c r="C196" s="4"/>
      <c r="D196" s="4"/>
      <c r="E196" s="4"/>
      <c r="F196" s="4"/>
      <c r="G196" s="4"/>
      <c r="H196" s="4"/>
    </row>
    <row r="197" spans="1:8" ht="12.75">
      <c r="A197" s="4"/>
      <c r="B197" s="4"/>
      <c r="C197" s="4"/>
      <c r="D197" s="4"/>
      <c r="E197" s="4"/>
      <c r="F197" s="4"/>
      <c r="G197" s="4"/>
      <c r="H197" s="4"/>
    </row>
    <row r="198" spans="1:8" ht="12.75">
      <c r="A198" s="4"/>
      <c r="B198" s="4"/>
      <c r="C198" s="4"/>
      <c r="D198" s="4"/>
      <c r="E198" s="4"/>
      <c r="F198" s="4"/>
      <c r="G198" s="4"/>
      <c r="H198" s="4"/>
    </row>
    <row r="199" spans="1:8" ht="12.75">
      <c r="A199" s="4"/>
      <c r="B199" s="4"/>
      <c r="C199" s="4"/>
      <c r="D199" s="4"/>
      <c r="E199" s="4"/>
      <c r="F199" s="4"/>
      <c r="G199" s="4"/>
      <c r="H199" s="4"/>
    </row>
    <row r="200" spans="1:8" ht="12.75">
      <c r="A200" s="4"/>
      <c r="B200" s="4"/>
      <c r="C200" s="4"/>
      <c r="D200" s="4"/>
      <c r="E200" s="4"/>
      <c r="F200" s="4"/>
      <c r="G200" s="4"/>
      <c r="H200" s="4"/>
    </row>
    <row r="201" spans="1:8" ht="12.75">
      <c r="A201" s="4"/>
      <c r="B201" s="4"/>
      <c r="C201" s="4"/>
      <c r="D201" s="4"/>
      <c r="E201" s="4"/>
      <c r="F201" s="4"/>
      <c r="G201" s="4"/>
      <c r="H201" s="4"/>
    </row>
    <row r="202" spans="1:8" ht="12.75">
      <c r="A202" s="4"/>
      <c r="B202" s="4"/>
      <c r="C202" s="4"/>
      <c r="D202" s="4"/>
      <c r="E202" s="4"/>
      <c r="F202" s="4"/>
      <c r="G202" s="4"/>
      <c r="H202" s="4"/>
    </row>
    <row r="203" spans="1:8" ht="12.75">
      <c r="A203" s="4"/>
      <c r="B203" s="4"/>
      <c r="C203" s="4"/>
      <c r="D203" s="4"/>
      <c r="E203" s="4"/>
      <c r="F203" s="4"/>
      <c r="G203" s="4"/>
      <c r="H203" s="4"/>
    </row>
    <row r="204" spans="1:8" ht="12.75">
      <c r="A204" s="4"/>
      <c r="B204" s="4"/>
      <c r="C204" s="4"/>
      <c r="D204" s="4"/>
      <c r="E204" s="4"/>
      <c r="F204" s="4"/>
      <c r="G204" s="4"/>
      <c r="H204" s="4"/>
    </row>
    <row r="205" spans="1:8" ht="12.75">
      <c r="A205" s="4"/>
      <c r="B205" s="4"/>
      <c r="C205" s="4"/>
      <c r="D205" s="4"/>
      <c r="E205" s="4"/>
      <c r="F205" s="4"/>
      <c r="G205" s="4"/>
      <c r="H205" s="4"/>
    </row>
    <row r="206" spans="1:8" ht="12.75">
      <c r="A206" s="4"/>
      <c r="B206" s="4"/>
      <c r="C206" s="4"/>
      <c r="D206" s="4"/>
      <c r="E206" s="4"/>
      <c r="F206" s="4"/>
      <c r="G206" s="4"/>
      <c r="H206" s="4"/>
    </row>
    <row r="207" spans="1:8" ht="12.75">
      <c r="A207" s="4"/>
      <c r="B207" s="4"/>
      <c r="C207" s="4"/>
      <c r="D207" s="4"/>
      <c r="E207" s="4"/>
      <c r="F207" s="4"/>
      <c r="G207" s="4"/>
      <c r="H207" s="4"/>
    </row>
    <row r="208" spans="1:8" ht="12.75">
      <c r="A208" s="4"/>
      <c r="B208" s="4"/>
      <c r="C208" s="4"/>
      <c r="D208" s="4"/>
      <c r="E208" s="4"/>
      <c r="F208" s="4"/>
      <c r="G208" s="4"/>
      <c r="H208" s="4"/>
    </row>
    <row r="209" spans="1:8" ht="12.75">
      <c r="A209" s="4"/>
      <c r="B209" s="4"/>
      <c r="C209" s="4"/>
      <c r="D209" s="4"/>
      <c r="E209" s="4"/>
      <c r="F209" s="4"/>
      <c r="G209" s="4"/>
      <c r="H209" s="4"/>
    </row>
    <row r="210" spans="1:8" ht="12.75">
      <c r="A210" s="4"/>
      <c r="B210" s="4"/>
      <c r="C210" s="4"/>
      <c r="D210" s="4"/>
      <c r="E210" s="4"/>
      <c r="F210" s="4"/>
      <c r="G210" s="4"/>
      <c r="H210" s="4"/>
    </row>
    <row r="211" spans="1:8" ht="12.75">
      <c r="A211" s="4"/>
      <c r="B211" s="4"/>
      <c r="C211" s="4"/>
      <c r="D211" s="4"/>
      <c r="E211" s="4"/>
      <c r="F211" s="4"/>
      <c r="G211" s="4"/>
      <c r="H211" s="4"/>
    </row>
    <row r="212" spans="1:8" ht="12.75">
      <c r="A212" s="4"/>
      <c r="B212" s="4"/>
      <c r="C212" s="4"/>
      <c r="D212" s="4"/>
      <c r="E212" s="4"/>
      <c r="F212" s="4"/>
      <c r="G212" s="4"/>
      <c r="H212" s="4"/>
    </row>
    <row r="213" spans="1:8" ht="12.75">
      <c r="A213" s="4"/>
      <c r="B213" s="4"/>
      <c r="C213" s="4"/>
      <c r="D213" s="4"/>
      <c r="E213" s="4"/>
      <c r="F213" s="4"/>
      <c r="G213" s="4"/>
      <c r="H213" s="4"/>
    </row>
    <row r="214" spans="1:8" ht="12.75">
      <c r="A214" s="4"/>
      <c r="B214" s="4"/>
      <c r="C214" s="4"/>
      <c r="D214" s="4"/>
      <c r="E214" s="4"/>
      <c r="F214" s="4"/>
      <c r="G214" s="4"/>
      <c r="H214" s="4"/>
    </row>
    <row r="215" spans="1:8" ht="12.75">
      <c r="A215" s="4"/>
      <c r="B215" s="4"/>
      <c r="C215" s="4"/>
      <c r="D215" s="4"/>
      <c r="E215" s="4"/>
      <c r="F215" s="4"/>
      <c r="G215" s="4"/>
      <c r="H215" s="4"/>
    </row>
    <row r="216" spans="1:8" ht="12.75">
      <c r="A216" s="4"/>
      <c r="B216" s="4"/>
      <c r="C216" s="4"/>
      <c r="D216" s="4"/>
      <c r="E216" s="4"/>
      <c r="F216" s="4"/>
      <c r="G216" s="4"/>
      <c r="H216" s="4"/>
    </row>
    <row r="217" spans="1:8" ht="12.75">
      <c r="A217" s="4"/>
      <c r="B217" s="4"/>
      <c r="C217" s="4"/>
      <c r="D217" s="4"/>
      <c r="E217" s="4"/>
      <c r="F217" s="4"/>
      <c r="G217" s="4"/>
      <c r="H217" s="4"/>
    </row>
    <row r="218" spans="1:8" ht="12.75">
      <c r="A218" s="4"/>
      <c r="B218" s="4"/>
      <c r="C218" s="4"/>
      <c r="D218" s="4"/>
      <c r="E218" s="4"/>
      <c r="F218" s="4"/>
      <c r="G218" s="4"/>
      <c r="H218" s="4"/>
    </row>
    <row r="219" spans="1:8" ht="12.75">
      <c r="A219" s="4"/>
      <c r="B219" s="4"/>
      <c r="C219" s="4"/>
      <c r="D219" s="4"/>
      <c r="E219" s="4"/>
      <c r="F219" s="4"/>
      <c r="G219" s="4"/>
      <c r="H219" s="4"/>
    </row>
    <row r="220" spans="1:8" ht="12.75">
      <c r="A220" s="4"/>
      <c r="B220" s="4"/>
      <c r="C220" s="4"/>
      <c r="D220" s="4"/>
      <c r="E220" s="4"/>
      <c r="F220" s="4"/>
      <c r="G220" s="4"/>
      <c r="H220" s="4"/>
    </row>
    <row r="221" spans="1:8" ht="12.75">
      <c r="A221" s="4"/>
      <c r="B221" s="4"/>
      <c r="C221" s="4"/>
      <c r="D221" s="4"/>
      <c r="E221" s="4"/>
      <c r="F221" s="4"/>
      <c r="G221" s="4"/>
      <c r="H221" s="4"/>
    </row>
    <row r="222" spans="1:8" ht="12.75">
      <c r="A222" s="4"/>
      <c r="B222" s="4"/>
      <c r="C222" s="4"/>
      <c r="D222" s="4"/>
      <c r="E222" s="4"/>
      <c r="F222" s="4"/>
      <c r="G222" s="4"/>
      <c r="H222" s="4"/>
    </row>
    <row r="223" spans="1:8" ht="12.75">
      <c r="A223" s="4"/>
      <c r="B223" s="4"/>
      <c r="C223" s="4"/>
      <c r="D223" s="4"/>
      <c r="E223" s="4"/>
      <c r="F223" s="4"/>
      <c r="G223" s="4"/>
      <c r="H223" s="4"/>
    </row>
    <row r="224" spans="1:8" ht="12.75">
      <c r="A224" s="4"/>
      <c r="B224" s="4"/>
      <c r="C224" s="4"/>
      <c r="D224" s="4"/>
      <c r="E224" s="4"/>
      <c r="F224" s="4"/>
      <c r="G224" s="4"/>
      <c r="H224" s="4"/>
    </row>
    <row r="225" spans="1:8" ht="12.75">
      <c r="A225" s="4"/>
      <c r="B225" s="4"/>
      <c r="C225" s="4"/>
      <c r="D225" s="4"/>
      <c r="E225" s="4"/>
      <c r="F225" s="4"/>
      <c r="G225" s="4"/>
      <c r="H225" s="4"/>
    </row>
    <row r="226" spans="1:8" ht="12.75">
      <c r="A226" s="4"/>
      <c r="B226" s="4"/>
      <c r="C226" s="4"/>
      <c r="D226" s="4"/>
      <c r="E226" s="4"/>
      <c r="F226" s="4"/>
      <c r="G226" s="4"/>
      <c r="H226" s="4"/>
    </row>
    <row r="227" spans="1:8" ht="12.75">
      <c r="A227" s="4"/>
      <c r="B227" s="4"/>
      <c r="C227" s="4"/>
      <c r="D227" s="4"/>
      <c r="E227" s="4"/>
      <c r="F227" s="4"/>
      <c r="G227" s="4"/>
      <c r="H227" s="4"/>
    </row>
    <row r="228" spans="1:8" ht="12.75">
      <c r="A228" s="4"/>
      <c r="B228" s="4"/>
      <c r="C228" s="4"/>
      <c r="D228" s="4"/>
      <c r="E228" s="4"/>
      <c r="F228" s="4"/>
      <c r="G228" s="4"/>
      <c r="H228" s="4"/>
    </row>
    <row r="229" spans="1:8" ht="12.75">
      <c r="A229" s="4"/>
      <c r="B229" s="4"/>
      <c r="C229" s="4"/>
      <c r="D229" s="4"/>
      <c r="E229" s="4"/>
      <c r="F229" s="4"/>
      <c r="G229" s="4"/>
      <c r="H229" s="4"/>
    </row>
    <row r="230" spans="1:8" ht="12.75">
      <c r="A230" s="4"/>
      <c r="B230" s="4"/>
      <c r="C230" s="4"/>
      <c r="D230" s="4"/>
      <c r="E230" s="4"/>
      <c r="F230" s="4"/>
      <c r="G230" s="4"/>
      <c r="H230" s="4"/>
    </row>
    <row r="231" spans="1:8" ht="12.75">
      <c r="A231" s="4"/>
      <c r="B231" s="4"/>
      <c r="C231" s="4"/>
      <c r="D231" s="4"/>
      <c r="E231" s="4"/>
      <c r="F231" s="4"/>
      <c r="G231" s="4"/>
      <c r="H231" s="4"/>
    </row>
    <row r="232" spans="1:8" ht="12.75">
      <c r="A232" s="4"/>
      <c r="B232" s="4"/>
      <c r="C232" s="4"/>
      <c r="D232" s="4"/>
      <c r="E232" s="4"/>
      <c r="F232" s="4"/>
      <c r="G232" s="4"/>
      <c r="H232" s="4"/>
    </row>
    <row r="233" spans="1:8" ht="12.75">
      <c r="A233" s="4"/>
      <c r="B233" s="4"/>
      <c r="C233" s="4"/>
      <c r="D233" s="4"/>
      <c r="E233" s="4"/>
      <c r="F233" s="4"/>
      <c r="G233" s="4"/>
      <c r="H233" s="4"/>
    </row>
    <row r="234" spans="1:8" ht="12.75">
      <c r="A234" s="4"/>
      <c r="B234" s="4"/>
      <c r="C234" s="4"/>
      <c r="D234" s="4"/>
      <c r="E234" s="4"/>
      <c r="F234" s="4"/>
      <c r="G234" s="4"/>
      <c r="H234" s="4"/>
    </row>
    <row r="235" spans="1:8" ht="12.75">
      <c r="A235" s="4"/>
      <c r="B235" s="4"/>
      <c r="C235" s="4"/>
      <c r="D235" s="4"/>
      <c r="E235" s="4"/>
      <c r="F235" s="4"/>
      <c r="G235" s="4"/>
      <c r="H235" s="4"/>
    </row>
    <row r="236" spans="1:8" ht="12.75">
      <c r="A236" s="4"/>
      <c r="B236" s="4"/>
      <c r="C236" s="4"/>
      <c r="D236" s="4"/>
      <c r="E236" s="4"/>
      <c r="F236" s="4"/>
      <c r="G236" s="4"/>
      <c r="H236" s="4"/>
    </row>
    <row r="237" spans="1:8" ht="12.75">
      <c r="A237" s="4"/>
      <c r="B237" s="4"/>
      <c r="C237" s="4"/>
      <c r="D237" s="4"/>
      <c r="E237" s="4"/>
      <c r="F237" s="4"/>
      <c r="G237" s="4"/>
      <c r="H237" s="4"/>
    </row>
    <row r="238" spans="1:8" ht="12.75">
      <c r="A238" s="4"/>
      <c r="B238" s="4"/>
      <c r="C238" s="4"/>
      <c r="D238" s="4"/>
      <c r="E238" s="4"/>
      <c r="F238" s="4"/>
      <c r="G238" s="4"/>
      <c r="H238" s="4"/>
    </row>
    <row r="239" spans="1:8" ht="12.75">
      <c r="A239" s="4"/>
      <c r="B239" s="4"/>
      <c r="C239" s="4"/>
      <c r="D239" s="4"/>
      <c r="E239" s="4"/>
      <c r="F239" s="4"/>
      <c r="G239" s="4"/>
      <c r="H239" s="4"/>
    </row>
    <row r="240" spans="1:8" ht="12.75">
      <c r="A240" s="4"/>
      <c r="B240" s="4"/>
      <c r="C240" s="4"/>
      <c r="D240" s="4"/>
      <c r="E240" s="4"/>
      <c r="F240" s="4"/>
      <c r="G240" s="4"/>
      <c r="H240" s="4"/>
    </row>
    <row r="241" spans="1:8" ht="12.75">
      <c r="A241" s="4"/>
      <c r="B241" s="4"/>
      <c r="C241" s="4"/>
      <c r="D241" s="4"/>
      <c r="E241" s="4"/>
      <c r="F241" s="4"/>
      <c r="G241" s="4"/>
      <c r="H241" s="4"/>
    </row>
    <row r="242" spans="1:8" ht="12.75">
      <c r="A242" s="4"/>
      <c r="B242" s="4"/>
      <c r="C242" s="4"/>
      <c r="D242" s="4"/>
      <c r="E242" s="4"/>
      <c r="F242" s="4"/>
      <c r="G242" s="4"/>
      <c r="H242" s="4"/>
    </row>
    <row r="243" spans="1:8" ht="12.75">
      <c r="A243" s="4"/>
      <c r="B243" s="4"/>
      <c r="C243" s="4"/>
      <c r="D243" s="4"/>
      <c r="E243" s="4"/>
      <c r="F243" s="4"/>
      <c r="G243" s="4"/>
      <c r="H243" s="4"/>
    </row>
    <row r="244" spans="1:8" ht="12.75">
      <c r="A244" s="4"/>
      <c r="B244" s="4"/>
      <c r="C244" s="4"/>
      <c r="D244" s="4"/>
      <c r="E244" s="4"/>
      <c r="F244" s="4"/>
      <c r="G244" s="4"/>
      <c r="H244" s="4"/>
    </row>
    <row r="245" spans="1:8" ht="12.75">
      <c r="A245" s="4"/>
      <c r="B245" s="4"/>
      <c r="C245" s="4"/>
      <c r="D245" s="4"/>
      <c r="E245" s="4"/>
      <c r="F245" s="4"/>
      <c r="G245" s="4"/>
      <c r="H245" s="4"/>
    </row>
    <row r="246" spans="1:8" ht="12.75">
      <c r="A246" s="4"/>
      <c r="B246" s="4"/>
      <c r="C246" s="4"/>
      <c r="D246" s="4"/>
      <c r="E246" s="4"/>
      <c r="F246" s="4"/>
      <c r="G246" s="4"/>
      <c r="H246" s="4"/>
    </row>
    <row r="247" spans="1:8" ht="12.75">
      <c r="A247" s="4"/>
      <c r="B247" s="4"/>
      <c r="C247" s="4"/>
      <c r="D247" s="4"/>
      <c r="E247" s="4"/>
      <c r="F247" s="4"/>
      <c r="G247" s="4"/>
      <c r="H247" s="4"/>
    </row>
    <row r="248" spans="1:8" ht="12.75">
      <c r="A248" s="4"/>
      <c r="B248" s="4"/>
      <c r="C248" s="4"/>
      <c r="D248" s="4"/>
      <c r="E248" s="4"/>
      <c r="F248" s="4"/>
      <c r="G248" s="4"/>
      <c r="H248" s="4"/>
    </row>
    <row r="249" spans="1:8" ht="12.75">
      <c r="A249" s="4"/>
      <c r="B249" s="4"/>
      <c r="C249" s="4"/>
      <c r="D249" s="4"/>
      <c r="E249" s="4"/>
      <c r="F249" s="4"/>
      <c r="G249" s="4"/>
      <c r="H249" s="4"/>
    </row>
    <row r="250" spans="1:8" ht="12.75">
      <c r="A250" s="4"/>
      <c r="B250" s="4"/>
      <c r="C250" s="4"/>
      <c r="D250" s="4"/>
      <c r="E250" s="4"/>
      <c r="F250" s="4"/>
      <c r="G250" s="4"/>
      <c r="H250" s="4"/>
    </row>
    <row r="251" spans="1:8" ht="12.75">
      <c r="A251" s="4"/>
      <c r="B251" s="4"/>
      <c r="C251" s="4"/>
      <c r="D251" s="4"/>
      <c r="E251" s="4"/>
      <c r="F251" s="4"/>
      <c r="G251" s="4"/>
      <c r="H251" s="4"/>
    </row>
    <row r="252" spans="1:8" ht="12.75">
      <c r="A252" s="4"/>
      <c r="B252" s="4"/>
      <c r="C252" s="4"/>
      <c r="D252" s="4"/>
      <c r="E252" s="4"/>
      <c r="F252" s="4"/>
      <c r="G252" s="4"/>
      <c r="H252" s="4"/>
    </row>
    <row r="253" spans="1:8" ht="12.75">
      <c r="A253" s="4"/>
      <c r="B253" s="4"/>
      <c r="C253" s="4"/>
      <c r="D253" s="4"/>
      <c r="E253" s="4"/>
      <c r="F253" s="4"/>
      <c r="G253" s="4"/>
      <c r="H253" s="4"/>
    </row>
    <row r="254" spans="1:8" ht="12.75">
      <c r="A254" s="4"/>
      <c r="B254" s="4"/>
      <c r="C254" s="4"/>
      <c r="D254" s="4"/>
      <c r="E254" s="4"/>
      <c r="F254" s="4"/>
      <c r="G254" s="4"/>
      <c r="H254" s="4"/>
    </row>
    <row r="255" spans="1:8" ht="12.75">
      <c r="A255" s="4"/>
      <c r="B255" s="4"/>
      <c r="C255" s="4"/>
      <c r="D255" s="4"/>
      <c r="E255" s="4"/>
      <c r="F255" s="4"/>
      <c r="G255" s="4"/>
      <c r="H255" s="4"/>
    </row>
    <row r="256" spans="1:8" ht="12.75">
      <c r="A256" s="4"/>
      <c r="B256" s="4"/>
      <c r="C256" s="4"/>
      <c r="D256" s="4"/>
      <c r="E256" s="4"/>
      <c r="F256" s="4"/>
      <c r="G256" s="4"/>
      <c r="H256" s="4"/>
    </row>
    <row r="257" spans="1:8" ht="12.75">
      <c r="A257" s="4"/>
      <c r="B257" s="4"/>
      <c r="C257" s="4"/>
      <c r="D257" s="4"/>
      <c r="E257" s="4"/>
      <c r="F257" s="4"/>
      <c r="G257" s="4"/>
      <c r="H257" s="4"/>
    </row>
    <row r="258" spans="1:8" ht="12.75">
      <c r="A258" s="4"/>
      <c r="B258" s="4"/>
      <c r="C258" s="4"/>
      <c r="D258" s="4"/>
      <c r="E258" s="4"/>
      <c r="F258" s="4"/>
      <c r="G258" s="4"/>
      <c r="H258" s="4"/>
    </row>
    <row r="259" spans="1:8" ht="12.75">
      <c r="A259" s="4"/>
      <c r="B259" s="4"/>
      <c r="C259" s="4"/>
      <c r="D259" s="4"/>
      <c r="E259" s="4"/>
      <c r="F259" s="4"/>
      <c r="G259" s="4"/>
      <c r="H259" s="4"/>
    </row>
    <row r="260" spans="1:8" ht="12.75">
      <c r="A260" s="4"/>
      <c r="B260" s="4"/>
      <c r="C260" s="4"/>
      <c r="D260" s="4"/>
      <c r="E260" s="4"/>
      <c r="F260" s="4"/>
      <c r="G260" s="4"/>
      <c r="H260" s="4"/>
    </row>
    <row r="261" spans="1:8" ht="12.75">
      <c r="A261" s="4"/>
      <c r="B261" s="4"/>
      <c r="C261" s="4"/>
      <c r="D261" s="4"/>
      <c r="E261" s="4"/>
      <c r="F261" s="4"/>
      <c r="G261" s="4"/>
      <c r="H261" s="4"/>
    </row>
    <row r="262" spans="1:8" ht="12.75">
      <c r="A262" s="4"/>
      <c r="B262" s="4"/>
      <c r="C262" s="4"/>
      <c r="D262" s="4"/>
      <c r="E262" s="4"/>
      <c r="F262" s="4"/>
      <c r="G262" s="4"/>
      <c r="H262" s="4"/>
    </row>
    <row r="263" spans="1:8" ht="12.75">
      <c r="A263" s="4"/>
      <c r="B263" s="4"/>
      <c r="C263" s="4"/>
      <c r="D263" s="4"/>
      <c r="E263" s="4"/>
      <c r="F263" s="4"/>
      <c r="G263" s="4"/>
      <c r="H263" s="4"/>
    </row>
    <row r="264" spans="1:8" ht="12.75">
      <c r="A264" s="4"/>
      <c r="B264" s="4"/>
      <c r="C264" s="4"/>
      <c r="D264" s="4"/>
      <c r="E264" s="4"/>
      <c r="F264" s="4"/>
      <c r="G264" s="4"/>
      <c r="H264" s="4"/>
    </row>
    <row r="265" spans="1:8" ht="12.75">
      <c r="A265" s="4"/>
      <c r="B265" s="4"/>
      <c r="C265" s="4"/>
      <c r="D265" s="4"/>
      <c r="E265" s="4"/>
      <c r="F265" s="4"/>
      <c r="G265" s="4"/>
      <c r="H265" s="4"/>
    </row>
    <row r="266" spans="1:8" ht="12.75">
      <c r="A266" s="4"/>
      <c r="B266" s="4"/>
      <c r="C266" s="4"/>
      <c r="D266" s="4"/>
      <c r="E266" s="4"/>
      <c r="F266" s="4"/>
      <c r="G266" s="4"/>
      <c r="H266" s="4"/>
    </row>
    <row r="267" spans="1:8" ht="12.75">
      <c r="A267" s="4"/>
      <c r="B267" s="4"/>
      <c r="C267" s="4"/>
      <c r="D267" s="4"/>
      <c r="E267" s="4"/>
      <c r="F267" s="4"/>
      <c r="G267" s="4"/>
      <c r="H267" s="4"/>
    </row>
    <row r="268" spans="1:8" ht="12.75">
      <c r="A268" s="4"/>
      <c r="B268" s="4"/>
      <c r="C268" s="4"/>
      <c r="D268" s="4"/>
      <c r="E268" s="4"/>
      <c r="F268" s="4"/>
      <c r="G268" s="4"/>
      <c r="H268" s="4"/>
    </row>
    <row r="269" spans="1:8" ht="12.75">
      <c r="A269" s="4"/>
      <c r="B269" s="4"/>
      <c r="C269" s="4"/>
      <c r="D269" s="4"/>
      <c r="E269" s="4"/>
      <c r="F269" s="4"/>
      <c r="G269" s="4"/>
      <c r="H269" s="4"/>
    </row>
    <row r="270" spans="1:8" ht="12.75">
      <c r="A270" s="4"/>
      <c r="B270" s="4"/>
      <c r="C270" s="4"/>
      <c r="D270" s="4"/>
      <c r="E270" s="4"/>
      <c r="F270" s="4"/>
      <c r="G270" s="4"/>
      <c r="H270" s="4"/>
    </row>
    <row r="271" spans="1:8" ht="12.75">
      <c r="A271" s="4"/>
      <c r="B271" s="4"/>
      <c r="C271" s="4"/>
      <c r="D271" s="4"/>
      <c r="E271" s="4"/>
      <c r="F271" s="4"/>
      <c r="G271" s="4"/>
      <c r="H271" s="4"/>
    </row>
    <row r="272" spans="1:8" ht="12.75">
      <c r="A272" s="4"/>
      <c r="B272" s="4"/>
      <c r="C272" s="4"/>
      <c r="D272" s="4"/>
      <c r="E272" s="4"/>
      <c r="F272" s="4"/>
      <c r="G272" s="4"/>
      <c r="H272" s="4"/>
    </row>
    <row r="273" spans="1:8" ht="12.75">
      <c r="A273" s="4"/>
      <c r="B273" s="4"/>
      <c r="C273" s="4"/>
      <c r="D273" s="4"/>
      <c r="E273" s="4"/>
      <c r="F273" s="4"/>
      <c r="G273" s="4"/>
      <c r="H273" s="4"/>
    </row>
    <row r="274" spans="1:8" ht="12.75">
      <c r="A274" s="4"/>
      <c r="B274" s="4"/>
      <c r="C274" s="4"/>
      <c r="D274" s="4"/>
      <c r="E274" s="4"/>
      <c r="F274" s="4"/>
      <c r="G274" s="4"/>
      <c r="H274" s="4"/>
    </row>
    <row r="275" spans="1:8" ht="12.75">
      <c r="A275" s="4"/>
      <c r="B275" s="4"/>
      <c r="C275" s="4"/>
      <c r="D275" s="4"/>
      <c r="E275" s="4"/>
      <c r="F275" s="4"/>
      <c r="G275" s="4"/>
      <c r="H275" s="4"/>
    </row>
    <row r="276" spans="1:8" ht="12.75">
      <c r="A276" s="4"/>
      <c r="B276" s="4"/>
      <c r="C276" s="4"/>
      <c r="D276" s="4"/>
      <c r="E276" s="4"/>
      <c r="F276" s="4"/>
      <c r="G276" s="4"/>
      <c r="H276" s="4"/>
    </row>
    <row r="277" spans="1:8" ht="12.75">
      <c r="A277" s="4"/>
      <c r="B277" s="4"/>
      <c r="C277" s="4"/>
      <c r="D277" s="4"/>
      <c r="E277" s="4"/>
      <c r="F277" s="4"/>
      <c r="G277" s="4"/>
      <c r="H277" s="4"/>
    </row>
    <row r="278" spans="1:8" ht="12.75">
      <c r="A278" s="4"/>
      <c r="B278" s="4"/>
      <c r="C278" s="4"/>
      <c r="D278" s="4"/>
      <c r="E278" s="4"/>
      <c r="F278" s="4"/>
      <c r="G278" s="4"/>
      <c r="H278" s="4"/>
    </row>
    <row r="279" spans="1:8" ht="12.75">
      <c r="A279" s="4"/>
      <c r="B279" s="4"/>
      <c r="C279" s="4"/>
      <c r="D279" s="4"/>
      <c r="E279" s="4"/>
      <c r="F279" s="4"/>
      <c r="G279" s="4"/>
      <c r="H279" s="4"/>
    </row>
    <row r="280" spans="1:8" ht="12.75">
      <c r="A280" s="4"/>
      <c r="B280" s="4"/>
      <c r="C280" s="4"/>
      <c r="D280" s="4"/>
      <c r="E280" s="4"/>
      <c r="F280" s="4"/>
      <c r="G280" s="4"/>
      <c r="H280" s="4"/>
    </row>
    <row r="281" spans="1:8" ht="12.75">
      <c r="A281" s="4"/>
      <c r="B281" s="4"/>
      <c r="C281" s="4"/>
      <c r="D281" s="4"/>
      <c r="E281" s="4"/>
      <c r="F281" s="4"/>
      <c r="G281" s="4"/>
      <c r="H281" s="4"/>
    </row>
    <row r="282" spans="1:8" ht="12.75">
      <c r="A282" s="4"/>
      <c r="B282" s="4"/>
      <c r="C282" s="4"/>
      <c r="D282" s="4"/>
      <c r="E282" s="4"/>
      <c r="F282" s="4"/>
      <c r="G282" s="4"/>
      <c r="H282" s="4"/>
    </row>
    <row r="283" spans="1:8" ht="12.75">
      <c r="A283" s="4"/>
      <c r="B283" s="4"/>
      <c r="C283" s="4"/>
      <c r="D283" s="4"/>
      <c r="E283" s="4"/>
      <c r="F283" s="4"/>
      <c r="G283" s="4"/>
      <c r="H283" s="4"/>
    </row>
    <row r="284" spans="1:8" ht="12.75">
      <c r="A284" s="4"/>
      <c r="B284" s="4"/>
      <c r="C284" s="4"/>
      <c r="D284" s="4"/>
      <c r="E284" s="4"/>
      <c r="F284" s="4"/>
      <c r="G284" s="4"/>
      <c r="H284" s="4"/>
    </row>
    <row r="285" spans="1:8" ht="12.75">
      <c r="A285" s="4"/>
      <c r="B285" s="4"/>
      <c r="C285" s="4"/>
      <c r="D285" s="4"/>
      <c r="E285" s="4"/>
      <c r="F285" s="4"/>
      <c r="G285" s="4"/>
      <c r="H285" s="4"/>
    </row>
    <row r="286" spans="1:8" ht="12.75">
      <c r="A286" s="4"/>
      <c r="B286" s="4"/>
      <c r="C286" s="4"/>
      <c r="D286" s="4"/>
      <c r="E286" s="4"/>
      <c r="F286" s="4"/>
      <c r="G286" s="4"/>
      <c r="H286" s="4"/>
    </row>
    <row r="287" spans="1:8" ht="12.75">
      <c r="A287" s="4"/>
      <c r="B287" s="4"/>
      <c r="C287" s="4"/>
      <c r="D287" s="4"/>
      <c r="E287" s="4"/>
      <c r="F287" s="4"/>
      <c r="G287" s="4"/>
      <c r="H287" s="4"/>
    </row>
    <row r="288" spans="1:8" ht="12.75">
      <c r="A288" s="4"/>
      <c r="B288" s="4"/>
      <c r="C288" s="4"/>
      <c r="D288" s="4"/>
      <c r="E288" s="4"/>
      <c r="F288" s="4"/>
      <c r="G288" s="4"/>
      <c r="H288" s="4"/>
    </row>
    <row r="289" spans="1:8" ht="12.75">
      <c r="A289" s="4"/>
      <c r="B289" s="4"/>
      <c r="C289" s="4"/>
      <c r="D289" s="4"/>
      <c r="E289" s="4"/>
      <c r="F289" s="4"/>
      <c r="G289" s="4"/>
      <c r="H289" s="4"/>
    </row>
    <row r="290" spans="1:8" ht="12.75">
      <c r="A290" s="4"/>
      <c r="B290" s="4"/>
      <c r="C290" s="4"/>
      <c r="D290" s="4"/>
      <c r="E290" s="4"/>
      <c r="F290" s="4"/>
      <c r="G290" s="4"/>
      <c r="H290" s="4"/>
    </row>
    <row r="291" spans="1:8" ht="12.75">
      <c r="A291" s="4"/>
      <c r="B291" s="4"/>
      <c r="C291" s="4"/>
      <c r="D291" s="4"/>
      <c r="E291" s="4"/>
      <c r="F291" s="4"/>
      <c r="G291" s="4"/>
      <c r="H291" s="4"/>
    </row>
    <row r="292" spans="1:8" ht="12.75">
      <c r="A292" s="4"/>
      <c r="B292" s="4"/>
      <c r="C292" s="4"/>
      <c r="D292" s="4"/>
      <c r="E292" s="4"/>
      <c r="F292" s="4"/>
      <c r="G292" s="4"/>
      <c r="H292" s="4"/>
    </row>
    <row r="293" spans="1:8" ht="12.75">
      <c r="A293" s="4"/>
      <c r="B293" s="4"/>
      <c r="C293" s="4"/>
      <c r="D293" s="4"/>
      <c r="E293" s="4"/>
      <c r="F293" s="4"/>
      <c r="G293" s="4"/>
      <c r="H293" s="4"/>
    </row>
    <row r="294" spans="1:8" ht="12.75">
      <c r="A294" s="4"/>
      <c r="B294" s="4"/>
      <c r="C294" s="4"/>
      <c r="D294" s="4"/>
      <c r="E294" s="4"/>
      <c r="F294" s="4"/>
      <c r="G294" s="4"/>
      <c r="H294" s="4"/>
    </row>
    <row r="295" spans="1:8" ht="12.75">
      <c r="A295" s="4"/>
      <c r="B295" s="4"/>
      <c r="C295" s="4"/>
      <c r="D295" s="4"/>
      <c r="E295" s="4"/>
      <c r="F295" s="4"/>
      <c r="G295" s="4"/>
      <c r="H295" s="4"/>
    </row>
    <row r="296" spans="1:8" ht="12.75">
      <c r="A296" s="4"/>
      <c r="B296" s="4"/>
      <c r="C296" s="4"/>
      <c r="D296" s="4"/>
      <c r="E296" s="4"/>
      <c r="F296" s="4"/>
      <c r="G296" s="4"/>
      <c r="H296" s="4"/>
    </row>
    <row r="297" spans="1:8" ht="12.75">
      <c r="A297" s="4"/>
      <c r="B297" s="4"/>
      <c r="C297" s="4"/>
      <c r="D297" s="4"/>
      <c r="E297" s="4"/>
      <c r="F297" s="4"/>
      <c r="G297" s="4"/>
      <c r="H297" s="4"/>
    </row>
    <row r="298" spans="1:8" ht="12.75">
      <c r="A298" s="4"/>
      <c r="B298" s="4"/>
      <c r="C298" s="4"/>
      <c r="D298" s="4"/>
      <c r="E298" s="4"/>
      <c r="F298" s="4"/>
      <c r="G298" s="4"/>
      <c r="H298" s="4"/>
    </row>
    <row r="299" spans="1:8" ht="12.75">
      <c r="A299" s="4"/>
      <c r="B299" s="4"/>
      <c r="C299" s="4"/>
      <c r="D299" s="4"/>
      <c r="E299" s="4"/>
      <c r="F299" s="4"/>
      <c r="G299" s="4"/>
      <c r="H299" s="4"/>
    </row>
    <row r="300" spans="1:8" ht="12.75">
      <c r="A300" s="4"/>
      <c r="B300" s="4"/>
      <c r="C300" s="4"/>
      <c r="D300" s="4"/>
      <c r="E300" s="4"/>
      <c r="F300" s="4"/>
      <c r="G300" s="4"/>
      <c r="H300" s="4"/>
    </row>
    <row r="301" spans="1:8" ht="12.75">
      <c r="A301" s="4"/>
      <c r="B301" s="4"/>
      <c r="C301" s="4"/>
      <c r="D301" s="4"/>
      <c r="E301" s="4"/>
      <c r="F301" s="4"/>
      <c r="G301" s="4"/>
      <c r="H301" s="4"/>
    </row>
    <row r="302" spans="1:8" ht="12.75">
      <c r="A302" s="4"/>
      <c r="B302" s="4"/>
      <c r="C302" s="4"/>
      <c r="D302" s="4"/>
      <c r="E302" s="4"/>
      <c r="F302" s="4"/>
      <c r="G302" s="4"/>
      <c r="H302" s="4"/>
    </row>
    <row r="303" spans="1:8" ht="12.75">
      <c r="A303" s="4"/>
      <c r="B303" s="4"/>
      <c r="C303" s="4"/>
      <c r="D303" s="4"/>
      <c r="E303" s="4"/>
      <c r="F303" s="4"/>
      <c r="G303" s="4"/>
      <c r="H303" s="4"/>
    </row>
    <row r="304" spans="1:8" ht="12.75">
      <c r="A304" s="4"/>
      <c r="B304" s="4"/>
      <c r="C304" s="4"/>
      <c r="D304" s="4"/>
      <c r="E304" s="4"/>
      <c r="F304" s="4"/>
      <c r="G304" s="4"/>
      <c r="H304" s="4"/>
    </row>
    <row r="305" spans="1:8" ht="12.75">
      <c r="A305" s="4"/>
      <c r="B305" s="4"/>
      <c r="C305" s="4"/>
      <c r="D305" s="4"/>
      <c r="E305" s="4"/>
      <c r="F305" s="4"/>
      <c r="G305" s="4"/>
      <c r="H305" s="4"/>
    </row>
    <row r="306" spans="1:8" ht="12.75">
      <c r="A306" s="4"/>
      <c r="B306" s="4"/>
      <c r="C306" s="4"/>
      <c r="D306" s="4"/>
      <c r="E306" s="4"/>
      <c r="F306" s="4"/>
      <c r="G306" s="4"/>
      <c r="H306" s="4"/>
    </row>
    <row r="307" spans="1:8" ht="12.75">
      <c r="A307" s="4"/>
      <c r="B307" s="4"/>
      <c r="C307" s="4"/>
      <c r="D307" s="4"/>
      <c r="E307" s="4"/>
      <c r="F307" s="4"/>
      <c r="G307" s="4"/>
      <c r="H307" s="4"/>
    </row>
    <row r="308" spans="1:8" ht="12.75">
      <c r="A308" s="4"/>
      <c r="B308" s="4"/>
      <c r="C308" s="4"/>
      <c r="D308" s="4"/>
      <c r="E308" s="4"/>
      <c r="F308" s="4"/>
      <c r="G308" s="4"/>
      <c r="H308" s="4"/>
    </row>
    <row r="309" spans="1:8" ht="12.75">
      <c r="A309" s="4"/>
      <c r="B309" s="4"/>
      <c r="C309" s="4"/>
      <c r="D309" s="4"/>
      <c r="E309" s="4"/>
      <c r="F309" s="4"/>
      <c r="G309" s="4"/>
      <c r="H309" s="4"/>
    </row>
    <row r="310" spans="1:8" ht="12.75">
      <c r="A310" s="4"/>
      <c r="B310" s="4"/>
      <c r="C310" s="4"/>
      <c r="D310" s="4"/>
      <c r="E310" s="4"/>
      <c r="F310" s="4"/>
      <c r="G310" s="4"/>
      <c r="H310" s="4"/>
    </row>
    <row r="311" spans="1:8" ht="12.75">
      <c r="A311" s="4"/>
      <c r="B311" s="4"/>
      <c r="C311" s="4"/>
      <c r="D311" s="4"/>
      <c r="E311" s="4"/>
      <c r="F311" s="4"/>
      <c r="G311" s="4"/>
      <c r="H311" s="4"/>
    </row>
    <row r="312" spans="1:8" ht="12.75">
      <c r="A312" s="4"/>
      <c r="B312" s="4"/>
      <c r="C312" s="4"/>
      <c r="D312" s="4"/>
      <c r="E312" s="4"/>
      <c r="F312" s="4"/>
      <c r="G312" s="4"/>
      <c r="H312" s="4"/>
    </row>
    <row r="313" spans="1:8" ht="12.75">
      <c r="A313" s="4"/>
      <c r="B313" s="4"/>
      <c r="C313" s="4"/>
      <c r="D313" s="4"/>
      <c r="E313" s="4"/>
      <c r="F313" s="4"/>
      <c r="G313" s="4"/>
      <c r="H313" s="4"/>
    </row>
    <row r="314" spans="1:8" ht="12.75">
      <c r="A314" s="4"/>
      <c r="B314" s="4"/>
      <c r="C314" s="4"/>
      <c r="D314" s="4"/>
      <c r="E314" s="4"/>
      <c r="F314" s="4"/>
      <c r="G314" s="4"/>
      <c r="H314" s="4"/>
    </row>
    <row r="315" spans="1:8" ht="12.75">
      <c r="A315" s="4"/>
      <c r="B315" s="4"/>
      <c r="C315" s="4"/>
      <c r="D315" s="4"/>
      <c r="E315" s="4"/>
      <c r="F315" s="4"/>
      <c r="G315" s="4"/>
      <c r="H315" s="4"/>
    </row>
    <row r="316" spans="1:8" ht="12.75">
      <c r="A316" s="4"/>
      <c r="B316" s="4"/>
      <c r="C316" s="4"/>
      <c r="D316" s="4"/>
      <c r="E316" s="4"/>
      <c r="F316" s="4"/>
      <c r="G316" s="4"/>
      <c r="H316" s="4"/>
    </row>
    <row r="317" spans="1:8" ht="12.75">
      <c r="A317" s="4"/>
      <c r="B317" s="4"/>
      <c r="C317" s="4"/>
      <c r="D317" s="4"/>
      <c r="E317" s="4"/>
      <c r="F317" s="4"/>
      <c r="G317" s="4"/>
      <c r="H317" s="4"/>
    </row>
    <row r="318" spans="1:8" ht="12.75">
      <c r="A318" s="4"/>
      <c r="B318" s="4"/>
      <c r="C318" s="4"/>
      <c r="D318" s="4"/>
      <c r="E318" s="4"/>
      <c r="F318" s="4"/>
      <c r="G318" s="4"/>
      <c r="H318" s="4"/>
    </row>
    <row r="319" spans="1:8" ht="12.75">
      <c r="A319" s="4"/>
      <c r="B319" s="4"/>
      <c r="C319" s="4"/>
      <c r="D319" s="4"/>
      <c r="E319" s="4"/>
      <c r="F319" s="4"/>
      <c r="G319" s="4"/>
      <c r="H319" s="4"/>
    </row>
    <row r="320" spans="1:8" ht="12.75">
      <c r="A320" s="4"/>
      <c r="B320" s="4"/>
      <c r="C320" s="4"/>
      <c r="D320" s="4"/>
      <c r="E320" s="4"/>
      <c r="F320" s="4"/>
      <c r="G320" s="4"/>
      <c r="H320" s="4"/>
    </row>
    <row r="321" spans="1:8" ht="12.75">
      <c r="A321" s="4"/>
      <c r="B321" s="4"/>
      <c r="C321" s="4"/>
      <c r="D321" s="4"/>
      <c r="E321" s="4"/>
      <c r="F321" s="4"/>
      <c r="G321" s="4"/>
      <c r="H321" s="4"/>
    </row>
    <row r="322" spans="1:8" ht="12.75">
      <c r="A322" s="4"/>
      <c r="B322" s="4"/>
      <c r="C322" s="4"/>
      <c r="D322" s="4"/>
      <c r="E322" s="4"/>
      <c r="F322" s="4"/>
      <c r="G322" s="4"/>
      <c r="H322" s="4"/>
    </row>
    <row r="323" spans="1:8" ht="12.75">
      <c r="A323" s="4"/>
      <c r="B323" s="4"/>
      <c r="C323" s="4"/>
      <c r="D323" s="4"/>
      <c r="E323" s="4"/>
      <c r="F323" s="4"/>
      <c r="G323" s="4"/>
      <c r="H323" s="4"/>
    </row>
    <row r="324" spans="1:8" ht="12.75">
      <c r="A324" s="4"/>
      <c r="B324" s="4"/>
      <c r="C324" s="4"/>
      <c r="D324" s="4"/>
      <c r="E324" s="4"/>
      <c r="F324" s="4"/>
      <c r="G324" s="4"/>
      <c r="H324" s="4"/>
    </row>
    <row r="325" spans="1:8" ht="12.75">
      <c r="A325" s="4"/>
      <c r="B325" s="4"/>
      <c r="C325" s="4"/>
      <c r="D325" s="4"/>
      <c r="E325" s="4"/>
      <c r="F325" s="4"/>
      <c r="G325" s="4"/>
      <c r="H325" s="4"/>
    </row>
    <row r="326" spans="1:8" ht="12.75">
      <c r="A326" s="4"/>
      <c r="B326" s="4"/>
      <c r="C326" s="4"/>
      <c r="D326" s="4"/>
      <c r="E326" s="4"/>
      <c r="F326" s="4"/>
      <c r="G326" s="4"/>
      <c r="H326" s="4"/>
    </row>
    <row r="327" spans="1:8" ht="12.75">
      <c r="A327" s="4"/>
      <c r="B327" s="4"/>
      <c r="C327" s="4"/>
      <c r="D327" s="4"/>
      <c r="E327" s="4"/>
      <c r="F327" s="4"/>
      <c r="G327" s="4"/>
      <c r="H327" s="4"/>
    </row>
    <row r="328" spans="1:8" ht="12.75">
      <c r="A328" s="4"/>
      <c r="B328" s="4"/>
      <c r="C328" s="4"/>
      <c r="D328" s="4"/>
      <c r="E328" s="4"/>
      <c r="F328" s="4"/>
      <c r="G328" s="4"/>
      <c r="H328" s="4"/>
    </row>
    <row r="329" spans="1:8" ht="12.75">
      <c r="A329" s="4"/>
      <c r="B329" s="4"/>
      <c r="C329" s="4"/>
      <c r="D329" s="4"/>
      <c r="E329" s="4"/>
      <c r="F329" s="4"/>
      <c r="G329" s="4"/>
      <c r="H329" s="4"/>
    </row>
    <row r="330" spans="1:8" ht="12.75">
      <c r="A330" s="4"/>
      <c r="B330" s="4"/>
      <c r="C330" s="4"/>
      <c r="D330" s="4"/>
      <c r="E330" s="4"/>
      <c r="F330" s="4"/>
      <c r="G330" s="4"/>
      <c r="H330" s="4"/>
    </row>
    <row r="331" spans="1:8" ht="12.75">
      <c r="A331" s="4"/>
      <c r="B331" s="4"/>
      <c r="C331" s="4"/>
      <c r="D331" s="4"/>
      <c r="E331" s="4"/>
      <c r="F331" s="4"/>
      <c r="G331" s="4"/>
      <c r="H331" s="4"/>
    </row>
    <row r="332" spans="1:8" ht="12.75">
      <c r="A332" s="4"/>
      <c r="B332" s="4"/>
      <c r="C332" s="4"/>
      <c r="D332" s="4"/>
      <c r="E332" s="4"/>
      <c r="F332" s="4"/>
      <c r="G332" s="4"/>
      <c r="H332" s="4"/>
    </row>
    <row r="333" spans="1:8" ht="12.75">
      <c r="A333" s="4"/>
      <c r="B333" s="4"/>
      <c r="C333" s="4"/>
      <c r="D333" s="4"/>
      <c r="E333" s="4"/>
      <c r="F333" s="4"/>
      <c r="G333" s="4"/>
      <c r="H333" s="4"/>
    </row>
    <row r="334" spans="1:8" ht="12.75">
      <c r="A334" s="4"/>
      <c r="B334" s="4"/>
      <c r="C334" s="4"/>
      <c r="D334" s="4"/>
      <c r="E334" s="4"/>
      <c r="F334" s="4"/>
      <c r="G334" s="4"/>
      <c r="H334" s="4"/>
    </row>
    <row r="335" spans="1:8" ht="12.75">
      <c r="A335" s="4"/>
      <c r="B335" s="4"/>
      <c r="C335" s="4"/>
      <c r="D335" s="4"/>
      <c r="E335" s="4"/>
      <c r="F335" s="4"/>
      <c r="G335" s="4"/>
      <c r="H335" s="4"/>
    </row>
    <row r="336" spans="1:8" ht="12.75">
      <c r="A336" s="4"/>
      <c r="B336" s="4"/>
      <c r="C336" s="4"/>
      <c r="D336" s="4"/>
      <c r="E336" s="4"/>
      <c r="F336" s="4"/>
      <c r="G336" s="4"/>
      <c r="H336" s="4"/>
    </row>
    <row r="337" spans="1:8" ht="12.75">
      <c r="A337" s="4"/>
      <c r="B337" s="4"/>
      <c r="C337" s="4"/>
      <c r="D337" s="4"/>
      <c r="E337" s="4"/>
      <c r="F337" s="4"/>
      <c r="G337" s="4"/>
      <c r="H337" s="4"/>
    </row>
    <row r="338" spans="1:8" ht="12.75">
      <c r="A338" s="4"/>
      <c r="B338" s="4"/>
      <c r="C338" s="4"/>
      <c r="D338" s="4"/>
      <c r="E338" s="4"/>
      <c r="F338" s="4"/>
      <c r="G338" s="4"/>
      <c r="H338" s="4"/>
    </row>
    <row r="339" spans="1:8" ht="12.75">
      <c r="A339" s="4"/>
      <c r="B339" s="4"/>
      <c r="C339" s="4"/>
      <c r="D339" s="4"/>
      <c r="E339" s="4"/>
      <c r="F339" s="4"/>
      <c r="G339" s="4"/>
      <c r="H339" s="4"/>
    </row>
    <row r="340" spans="1:8" ht="12.75">
      <c r="A340" s="4"/>
      <c r="B340" s="4"/>
      <c r="C340" s="4"/>
      <c r="D340" s="4"/>
      <c r="E340" s="4"/>
      <c r="F340" s="4"/>
      <c r="G340" s="4"/>
      <c r="H340" s="4"/>
    </row>
    <row r="341" spans="1:8" ht="12.75">
      <c r="A341" s="4"/>
      <c r="B341" s="4"/>
      <c r="C341" s="4"/>
      <c r="D341" s="4"/>
      <c r="E341" s="4"/>
      <c r="F341" s="4"/>
      <c r="G341" s="4"/>
      <c r="H341" s="4"/>
    </row>
    <row r="342" spans="1:8" ht="12.75">
      <c r="A342" s="4"/>
      <c r="B342" s="4"/>
      <c r="C342" s="4"/>
      <c r="D342" s="4"/>
      <c r="E342" s="4"/>
      <c r="F342" s="4"/>
      <c r="G342" s="4"/>
      <c r="H342" s="4"/>
    </row>
    <row r="343" spans="1:8" ht="12.75">
      <c r="A343" s="4"/>
      <c r="B343" s="4"/>
      <c r="C343" s="4"/>
      <c r="D343" s="4"/>
      <c r="E343" s="4"/>
      <c r="F343" s="4"/>
      <c r="G343" s="4"/>
      <c r="H343" s="4"/>
    </row>
    <row r="344" spans="1:8" ht="12.75">
      <c r="A344" s="4"/>
      <c r="B344" s="4"/>
      <c r="C344" s="4"/>
      <c r="D344" s="4"/>
      <c r="E344" s="4"/>
      <c r="F344" s="4"/>
      <c r="G344" s="4"/>
      <c r="H344" s="4"/>
    </row>
    <row r="345" spans="1:8" ht="12.75">
      <c r="A345" s="4"/>
      <c r="B345" s="4"/>
      <c r="C345" s="4"/>
      <c r="D345" s="4"/>
      <c r="E345" s="4"/>
      <c r="F345" s="4"/>
      <c r="G345" s="4"/>
      <c r="H345" s="4"/>
    </row>
    <row r="346" spans="1:8" ht="12.75">
      <c r="A346" s="4"/>
      <c r="B346" s="4"/>
      <c r="C346" s="4"/>
      <c r="D346" s="4"/>
      <c r="E346" s="4"/>
      <c r="F346" s="4"/>
      <c r="G346" s="4"/>
      <c r="H346" s="4"/>
    </row>
    <row r="347" spans="1:8" ht="12.75">
      <c r="A347" s="4"/>
      <c r="B347" s="4"/>
      <c r="C347" s="4"/>
      <c r="D347" s="4"/>
      <c r="E347" s="4"/>
      <c r="F347" s="4"/>
      <c r="G347" s="4"/>
      <c r="H347" s="4"/>
    </row>
    <row r="348" spans="1:8" ht="12.75">
      <c r="A348" s="4"/>
      <c r="B348" s="4"/>
      <c r="C348" s="4"/>
      <c r="D348" s="4"/>
      <c r="E348" s="4"/>
      <c r="F348" s="4"/>
      <c r="G348" s="4"/>
      <c r="H348" s="4"/>
    </row>
    <row r="349" spans="1:8" ht="12.75">
      <c r="A349" s="4"/>
      <c r="B349" s="4"/>
      <c r="C349" s="4"/>
      <c r="D349" s="4"/>
      <c r="E349" s="4"/>
      <c r="F349" s="4"/>
      <c r="G349" s="4"/>
      <c r="H349" s="4"/>
    </row>
    <row r="350" spans="1:8" ht="12.75">
      <c r="A350" s="4"/>
      <c r="B350" s="4"/>
      <c r="C350" s="4"/>
      <c r="D350" s="4"/>
      <c r="E350" s="4"/>
      <c r="F350" s="4"/>
      <c r="G350" s="4"/>
      <c r="H350" s="4"/>
    </row>
    <row r="351" spans="1:8" ht="12.75">
      <c r="A351" s="4"/>
      <c r="B351" s="4"/>
      <c r="C351" s="4"/>
      <c r="D351" s="4"/>
      <c r="E351" s="4"/>
      <c r="F351" s="4"/>
      <c r="G351" s="4"/>
      <c r="H351" s="4"/>
    </row>
    <row r="352" spans="1:8" ht="12.75">
      <c r="A352" s="4"/>
      <c r="B352" s="4"/>
      <c r="C352" s="4"/>
      <c r="D352" s="4"/>
      <c r="E352" s="4"/>
      <c r="F352" s="4"/>
      <c r="G352" s="4"/>
      <c r="H352" s="4"/>
    </row>
    <row r="353" spans="1:8" ht="12.75">
      <c r="A353" s="4"/>
      <c r="B353" s="4"/>
      <c r="C353" s="4"/>
      <c r="D353" s="4"/>
      <c r="E353" s="4"/>
      <c r="F353" s="4"/>
      <c r="G353" s="4"/>
      <c r="H353" s="4"/>
    </row>
    <row r="354" spans="1:8" ht="12.75">
      <c r="A354" s="4"/>
      <c r="B354" s="4"/>
      <c r="C354" s="4"/>
      <c r="D354" s="4"/>
      <c r="E354" s="4"/>
      <c r="F354" s="4"/>
      <c r="G354" s="4"/>
      <c r="H354" s="4"/>
    </row>
    <row r="355" spans="1:8" ht="12.75">
      <c r="A355" s="4"/>
      <c r="B355" s="4"/>
      <c r="C355" s="4"/>
      <c r="D355" s="4"/>
      <c r="E355" s="4"/>
      <c r="F355" s="4"/>
      <c r="G355" s="4"/>
      <c r="H355" s="4"/>
    </row>
    <row r="356" spans="1:8" ht="12.75">
      <c r="A356" s="4"/>
      <c r="B356" s="4"/>
      <c r="C356" s="4"/>
      <c r="D356" s="4"/>
      <c r="E356" s="4"/>
      <c r="F356" s="4"/>
      <c r="G356" s="4"/>
      <c r="H356" s="4"/>
    </row>
    <row r="357" spans="1:8" ht="12.75">
      <c r="A357" s="4"/>
      <c r="B357" s="4"/>
      <c r="C357" s="4"/>
      <c r="D357" s="4"/>
      <c r="E357" s="4"/>
      <c r="F357" s="4"/>
      <c r="G357" s="4"/>
      <c r="H357" s="4"/>
    </row>
    <row r="358" spans="1:8" ht="12.75">
      <c r="A358" s="4"/>
      <c r="B358" s="4"/>
      <c r="C358" s="4"/>
      <c r="D358" s="4"/>
      <c r="E358" s="4"/>
      <c r="F358" s="4"/>
      <c r="G358" s="4"/>
      <c r="H358" s="4"/>
    </row>
    <row r="359" spans="1:8" ht="12.75">
      <c r="A359" s="4"/>
      <c r="B359" s="4"/>
      <c r="C359" s="4"/>
      <c r="D359" s="4"/>
      <c r="E359" s="4"/>
      <c r="F359" s="4"/>
      <c r="G359" s="4"/>
      <c r="H359" s="4"/>
    </row>
    <row r="360" spans="1:8" ht="12.75">
      <c r="A360" s="4"/>
      <c r="B360" s="4"/>
      <c r="C360" s="4"/>
      <c r="D360" s="4"/>
      <c r="E360" s="4"/>
      <c r="F360" s="4"/>
      <c r="G360" s="4"/>
      <c r="H360" s="4"/>
    </row>
    <row r="361" spans="1:8" ht="12.75">
      <c r="A361" s="4"/>
      <c r="B361" s="4"/>
      <c r="C361" s="4"/>
      <c r="D361" s="4"/>
      <c r="E361" s="4"/>
      <c r="F361" s="4"/>
      <c r="G361" s="4"/>
      <c r="H361" s="4"/>
    </row>
    <row r="362" spans="1:8" ht="12.75">
      <c r="A362" s="4"/>
      <c r="B362" s="4"/>
      <c r="C362" s="4"/>
      <c r="D362" s="4"/>
      <c r="E362" s="4"/>
      <c r="F362" s="4"/>
      <c r="G362" s="4"/>
      <c r="H362" s="4"/>
    </row>
    <row r="363" spans="1:8" ht="12.75">
      <c r="A363" s="4"/>
      <c r="B363" s="4"/>
      <c r="C363" s="4"/>
      <c r="D363" s="4"/>
      <c r="E363" s="4"/>
      <c r="F363" s="4"/>
      <c r="G363" s="4"/>
      <c r="H363" s="4"/>
    </row>
    <row r="364" spans="1:8" ht="12.75">
      <c r="A364" s="4"/>
      <c r="B364" s="4"/>
      <c r="C364" s="4"/>
      <c r="D364" s="4"/>
      <c r="E364" s="4"/>
      <c r="F364" s="4"/>
      <c r="G364" s="4"/>
      <c r="H364" s="4"/>
    </row>
    <row r="365" spans="1:8" ht="12.75">
      <c r="A365" s="4"/>
      <c r="B365" s="4"/>
      <c r="C365" s="4"/>
      <c r="D365" s="4"/>
      <c r="E365" s="4"/>
      <c r="F365" s="4"/>
      <c r="G365" s="4"/>
      <c r="H365" s="4"/>
    </row>
    <row r="366" spans="1:8" ht="12.75">
      <c r="A366" s="4"/>
      <c r="B366" s="4"/>
      <c r="C366" s="4"/>
      <c r="D366" s="4"/>
      <c r="E366" s="4"/>
      <c r="F366" s="4"/>
      <c r="G366" s="4"/>
      <c r="H366" s="4"/>
    </row>
    <row r="367" spans="1:8" ht="12.75">
      <c r="A367" s="4"/>
      <c r="B367" s="4"/>
      <c r="C367" s="4"/>
      <c r="D367" s="4"/>
      <c r="E367" s="4"/>
      <c r="F367" s="4"/>
      <c r="G367" s="4"/>
      <c r="H367" s="4"/>
    </row>
    <row r="368" spans="1:8" ht="12.75">
      <c r="A368" s="4"/>
      <c r="B368" s="4"/>
      <c r="C368" s="4"/>
      <c r="D368" s="4"/>
      <c r="E368" s="4"/>
      <c r="F368" s="4"/>
      <c r="G368" s="4"/>
      <c r="H368" s="4"/>
    </row>
    <row r="369" spans="1:8" ht="12.75">
      <c r="A369" s="4"/>
      <c r="B369" s="4"/>
      <c r="C369" s="4"/>
      <c r="D369" s="4"/>
      <c r="E369" s="4"/>
      <c r="F369" s="4"/>
      <c r="G369" s="4"/>
      <c r="H369" s="4"/>
    </row>
    <row r="370" spans="1:8" ht="12.75">
      <c r="A370" s="4"/>
      <c r="B370" s="4"/>
      <c r="C370" s="4"/>
      <c r="D370" s="4"/>
      <c r="E370" s="4"/>
      <c r="F370" s="4"/>
      <c r="G370" s="4"/>
      <c r="H370" s="4"/>
    </row>
    <row r="371" spans="1:8" ht="12.75">
      <c r="A371" s="4"/>
      <c r="B371" s="4"/>
      <c r="C371" s="4"/>
      <c r="D371" s="4"/>
      <c r="E371" s="4"/>
      <c r="F371" s="4"/>
      <c r="G371" s="4"/>
      <c r="H371" s="4"/>
    </row>
    <row r="372" spans="1:8" ht="12.75">
      <c r="A372" s="4"/>
      <c r="B372" s="4"/>
      <c r="C372" s="4"/>
      <c r="D372" s="4"/>
      <c r="E372" s="4"/>
      <c r="F372" s="4"/>
      <c r="G372" s="4"/>
      <c r="H372" s="4"/>
    </row>
    <row r="373" spans="1:8" ht="12.75">
      <c r="A373" s="4"/>
      <c r="B373" s="4"/>
      <c r="C373" s="4"/>
      <c r="D373" s="4"/>
      <c r="E373" s="4"/>
      <c r="F373" s="4"/>
      <c r="G373" s="4"/>
      <c r="H373" s="4"/>
    </row>
    <row r="374" spans="1:8" ht="12.75">
      <c r="A374" s="4"/>
      <c r="B374" s="4"/>
      <c r="C374" s="4"/>
      <c r="D374" s="4"/>
      <c r="E374" s="4"/>
      <c r="F374" s="4"/>
      <c r="G374" s="4"/>
      <c r="H374" s="4"/>
    </row>
    <row r="375" spans="1:8" ht="12.75">
      <c r="A375" s="4"/>
      <c r="B375" s="4"/>
      <c r="C375" s="4"/>
      <c r="D375" s="4"/>
      <c r="E375" s="4"/>
      <c r="F375" s="4"/>
      <c r="G375" s="4"/>
      <c r="H375" s="4"/>
    </row>
    <row r="376" spans="1:8" ht="12.75">
      <c r="A376" s="4"/>
      <c r="B376" s="4"/>
      <c r="C376" s="4"/>
      <c r="D376" s="4"/>
      <c r="E376" s="4"/>
      <c r="F376" s="4"/>
      <c r="G376" s="4"/>
      <c r="H376" s="4"/>
    </row>
    <row r="377" spans="1:8" ht="12.75">
      <c r="A377" s="4"/>
      <c r="B377" s="4"/>
      <c r="C377" s="4"/>
      <c r="D377" s="4"/>
      <c r="E377" s="4"/>
      <c r="F377" s="4"/>
      <c r="G377" s="4"/>
      <c r="H377" s="4"/>
    </row>
    <row r="378" spans="1:8" ht="12.75">
      <c r="A378" s="4"/>
      <c r="B378" s="4"/>
      <c r="C378" s="4"/>
      <c r="D378" s="4"/>
      <c r="E378" s="4"/>
      <c r="F378" s="4"/>
      <c r="G378" s="4"/>
      <c r="H378" s="4"/>
    </row>
    <row r="379" spans="1:8" ht="12.75">
      <c r="A379" s="4"/>
      <c r="B379" s="4"/>
      <c r="C379" s="4"/>
      <c r="D379" s="4"/>
      <c r="E379" s="4"/>
      <c r="F379" s="4"/>
      <c r="G379" s="4"/>
      <c r="H379" s="4"/>
    </row>
    <row r="380" spans="1:8" ht="12.75">
      <c r="A380" s="4"/>
      <c r="B380" s="4"/>
      <c r="C380" s="4"/>
      <c r="D380" s="4"/>
      <c r="E380" s="4"/>
      <c r="F380" s="4"/>
      <c r="G380" s="4"/>
      <c r="H380" s="4"/>
    </row>
    <row r="381" spans="1:8" ht="12.75">
      <c r="A381" s="4"/>
      <c r="B381" s="4"/>
      <c r="C381" s="4"/>
      <c r="D381" s="4"/>
      <c r="E381" s="4"/>
      <c r="F381" s="4"/>
      <c r="G381" s="4"/>
      <c r="H381" s="4"/>
    </row>
    <row r="382" spans="1:8" ht="12.75">
      <c r="A382" s="4"/>
      <c r="B382" s="4"/>
      <c r="C382" s="4"/>
      <c r="D382" s="4"/>
      <c r="E382" s="4"/>
      <c r="F382" s="4"/>
      <c r="G382" s="4"/>
      <c r="H382" s="4"/>
    </row>
    <row r="383" spans="1:8" ht="12.75">
      <c r="A383" s="4"/>
      <c r="B383" s="4"/>
      <c r="C383" s="4"/>
      <c r="D383" s="4"/>
      <c r="E383" s="4"/>
      <c r="F383" s="4"/>
      <c r="G383" s="4"/>
      <c r="H383" s="4"/>
    </row>
    <row r="384" spans="1:8" ht="12.75">
      <c r="A384" s="4"/>
      <c r="B384" s="4"/>
      <c r="C384" s="4"/>
      <c r="D384" s="4"/>
      <c r="E384" s="4"/>
      <c r="F384" s="4"/>
      <c r="G384" s="4"/>
      <c r="H384" s="4"/>
    </row>
    <row r="385" spans="1:8" ht="12.75">
      <c r="A385" s="4"/>
      <c r="B385" s="4"/>
      <c r="C385" s="4"/>
      <c r="D385" s="4"/>
      <c r="E385" s="4"/>
      <c r="F385" s="4"/>
      <c r="G385" s="4"/>
      <c r="H385" s="4"/>
    </row>
    <row r="386" spans="1:8" ht="12.75">
      <c r="A386" s="4"/>
      <c r="B386" s="4"/>
      <c r="C386" s="4"/>
      <c r="D386" s="4"/>
      <c r="E386" s="4"/>
      <c r="F386" s="4"/>
      <c r="G386" s="4"/>
      <c r="H386" s="4"/>
    </row>
    <row r="387" spans="1:8" ht="12.75">
      <c r="A387" s="4"/>
      <c r="B387" s="4"/>
      <c r="C387" s="4"/>
      <c r="D387" s="4"/>
      <c r="E387" s="4"/>
      <c r="F387" s="4"/>
      <c r="G387" s="4"/>
      <c r="H387" s="4"/>
    </row>
    <row r="388" spans="1:8" ht="12.75">
      <c r="A388" s="4"/>
      <c r="B388" s="4"/>
      <c r="C388" s="4"/>
      <c r="D388" s="4"/>
      <c r="E388" s="4"/>
      <c r="F388" s="4"/>
      <c r="G388" s="4"/>
      <c r="H388" s="4"/>
    </row>
    <row r="389" spans="1:8" ht="12.75">
      <c r="A389" s="4"/>
      <c r="B389" s="4"/>
      <c r="C389" s="4"/>
      <c r="D389" s="4"/>
      <c r="E389" s="4"/>
      <c r="F389" s="4"/>
      <c r="G389" s="4"/>
      <c r="H389" s="4"/>
    </row>
    <row r="390" spans="1:8" ht="12.75">
      <c r="A390" s="4"/>
      <c r="B390" s="4"/>
      <c r="C390" s="4"/>
      <c r="D390" s="4"/>
      <c r="E390" s="4"/>
      <c r="F390" s="4"/>
      <c r="G390" s="4"/>
      <c r="H390" s="4"/>
    </row>
    <row r="391" spans="1:8" ht="12.75">
      <c r="A391" s="4"/>
      <c r="B391" s="4"/>
      <c r="C391" s="4"/>
      <c r="D391" s="4"/>
      <c r="E391" s="4"/>
      <c r="F391" s="4"/>
      <c r="G391" s="4"/>
      <c r="H391" s="4"/>
    </row>
    <row r="392" spans="1:8" ht="12.75">
      <c r="A392" s="4"/>
      <c r="B392" s="4"/>
      <c r="C392" s="4"/>
      <c r="D392" s="4"/>
      <c r="E392" s="4"/>
      <c r="F392" s="4"/>
      <c r="G392" s="4"/>
      <c r="H392" s="4"/>
    </row>
    <row r="393" spans="1:8" ht="12.75">
      <c r="A393" s="4"/>
      <c r="B393" s="4"/>
      <c r="C393" s="4"/>
      <c r="D393" s="4"/>
      <c r="E393" s="4"/>
      <c r="F393" s="4"/>
      <c r="G393" s="4"/>
      <c r="H393" s="4"/>
    </row>
    <row r="394" spans="1:8" ht="12.75">
      <c r="A394" s="4"/>
      <c r="B394" s="4"/>
      <c r="C394" s="4"/>
      <c r="D394" s="4"/>
      <c r="E394" s="4"/>
      <c r="F394" s="4"/>
      <c r="G394" s="4"/>
      <c r="H394" s="4"/>
    </row>
    <row r="395" spans="1:8" ht="12.75">
      <c r="A395" s="4"/>
      <c r="B395" s="4"/>
      <c r="C395" s="4"/>
      <c r="D395" s="4"/>
      <c r="E395" s="4"/>
      <c r="F395" s="4"/>
      <c r="G395" s="4"/>
      <c r="H395" s="4"/>
    </row>
    <row r="396" spans="1:8" ht="12.75">
      <c r="A396" s="4"/>
      <c r="B396" s="4"/>
      <c r="C396" s="4"/>
      <c r="D396" s="4"/>
      <c r="E396" s="4"/>
      <c r="F396" s="4"/>
      <c r="G396" s="4"/>
      <c r="H396" s="4"/>
    </row>
    <row r="397" spans="1:8" ht="12.75">
      <c r="A397" s="4"/>
      <c r="B397" s="4"/>
      <c r="C397" s="4"/>
      <c r="D397" s="4"/>
      <c r="E397" s="4"/>
      <c r="F397" s="4"/>
      <c r="G397" s="4"/>
      <c r="H397" s="4"/>
    </row>
    <row r="398" spans="1:8" ht="12.75">
      <c r="A398" s="4"/>
      <c r="B398" s="4"/>
      <c r="C398" s="4"/>
      <c r="D398" s="4"/>
      <c r="E398" s="4"/>
      <c r="F398" s="4"/>
      <c r="G398" s="4"/>
      <c r="H398" s="4"/>
    </row>
    <row r="399" spans="1:8" ht="12.75">
      <c r="A399" s="4"/>
      <c r="B399" s="4"/>
      <c r="C399" s="4"/>
      <c r="D399" s="4"/>
      <c r="E399" s="4"/>
      <c r="F399" s="4"/>
      <c r="G399" s="4"/>
      <c r="H399" s="4"/>
    </row>
    <row r="400" spans="1:8" ht="12.75">
      <c r="A400" s="4"/>
      <c r="B400" s="4"/>
      <c r="C400" s="4"/>
      <c r="D400" s="4"/>
      <c r="E400" s="4"/>
      <c r="F400" s="4"/>
      <c r="G400" s="4"/>
      <c r="H400" s="4"/>
    </row>
    <row r="401" spans="1:8" ht="12.75">
      <c r="A401" s="4"/>
      <c r="B401" s="4"/>
      <c r="C401" s="4"/>
      <c r="D401" s="4"/>
      <c r="E401" s="4"/>
      <c r="F401" s="4"/>
      <c r="G401" s="4"/>
      <c r="H401" s="4"/>
    </row>
    <row r="402" spans="1:8" ht="12.75">
      <c r="A402" s="4"/>
      <c r="B402" s="4"/>
      <c r="C402" s="4"/>
      <c r="D402" s="4"/>
      <c r="E402" s="4"/>
      <c r="F402" s="4"/>
      <c r="G402" s="4"/>
      <c r="H402" s="4"/>
    </row>
    <row r="403" spans="1:8" ht="12.75">
      <c r="A403" s="4"/>
      <c r="B403" s="4"/>
      <c r="C403" s="4"/>
      <c r="D403" s="4"/>
      <c r="E403" s="4"/>
      <c r="F403" s="4"/>
      <c r="G403" s="4"/>
      <c r="H403" s="4"/>
    </row>
    <row r="404" spans="1:8" ht="12.75">
      <c r="A404" s="4"/>
      <c r="B404" s="4"/>
      <c r="C404" s="4"/>
      <c r="D404" s="4"/>
      <c r="E404" s="4"/>
      <c r="F404" s="4"/>
      <c r="G404" s="4"/>
      <c r="H404" s="4"/>
    </row>
    <row r="405" spans="1:8" ht="12.75">
      <c r="A405" s="4"/>
      <c r="B405" s="4"/>
      <c r="C405" s="4"/>
      <c r="D405" s="4"/>
      <c r="E405" s="4"/>
      <c r="F405" s="4"/>
      <c r="G405" s="4"/>
      <c r="H405" s="4"/>
    </row>
    <row r="406" spans="1:8" ht="12.75">
      <c r="A406" s="4"/>
      <c r="B406" s="4"/>
      <c r="C406" s="4"/>
      <c r="D406" s="4"/>
      <c r="E406" s="4"/>
      <c r="F406" s="4"/>
      <c r="G406" s="4"/>
      <c r="H406" s="4"/>
    </row>
    <row r="407" spans="1:8" ht="12.75">
      <c r="A407" s="4"/>
      <c r="B407" s="4"/>
      <c r="C407" s="4"/>
      <c r="D407" s="4"/>
      <c r="E407" s="4"/>
      <c r="F407" s="4"/>
      <c r="G407" s="4"/>
      <c r="H407" s="4"/>
    </row>
    <row r="408" spans="1:8" ht="12.75">
      <c r="A408" s="4"/>
      <c r="B408" s="4"/>
      <c r="C408" s="4"/>
      <c r="D408" s="4"/>
      <c r="E408" s="4"/>
      <c r="F408" s="4"/>
      <c r="G408" s="4"/>
      <c r="H408" s="4"/>
    </row>
    <row r="409" spans="1:8" ht="12.75">
      <c r="A409" s="4"/>
      <c r="B409" s="4"/>
      <c r="C409" s="4"/>
      <c r="D409" s="4"/>
      <c r="E409" s="4"/>
      <c r="F409" s="4"/>
      <c r="G409" s="4"/>
      <c r="H409" s="4"/>
    </row>
    <row r="410" spans="1:8" ht="12.75">
      <c r="A410" s="4"/>
      <c r="B410" s="4"/>
      <c r="C410" s="4"/>
      <c r="D410" s="4"/>
      <c r="E410" s="4"/>
      <c r="F410" s="4"/>
      <c r="G410" s="4"/>
      <c r="H410" s="4"/>
    </row>
    <row r="411" spans="1:8" ht="12.75">
      <c r="A411" s="4"/>
      <c r="B411" s="4"/>
      <c r="C411" s="4"/>
      <c r="D411" s="4"/>
      <c r="E411" s="4"/>
      <c r="F411" s="4"/>
      <c r="G411" s="4"/>
      <c r="H411" s="4"/>
    </row>
    <row r="412" spans="1:8" ht="12.75">
      <c r="A412" s="4"/>
      <c r="B412" s="4"/>
      <c r="C412" s="4"/>
      <c r="D412" s="4"/>
      <c r="E412" s="4"/>
      <c r="F412" s="4"/>
      <c r="G412" s="4"/>
      <c r="H412" s="4"/>
    </row>
    <row r="413" spans="1:8" ht="12.75">
      <c r="A413" s="4"/>
      <c r="B413" s="4"/>
      <c r="C413" s="4"/>
      <c r="D413" s="4"/>
      <c r="E413" s="4"/>
      <c r="F413" s="4"/>
      <c r="G413" s="4"/>
      <c r="H413" s="4"/>
    </row>
    <row r="414" spans="1:8" ht="12.75">
      <c r="A414" s="4"/>
      <c r="B414" s="4"/>
      <c r="C414" s="4"/>
      <c r="D414" s="4"/>
      <c r="E414" s="4"/>
      <c r="F414" s="4"/>
      <c r="G414" s="4"/>
      <c r="H414" s="4"/>
    </row>
    <row r="415" spans="1:8" ht="12.75">
      <c r="A415" s="4"/>
      <c r="B415" s="4"/>
      <c r="C415" s="4"/>
      <c r="D415" s="4"/>
      <c r="E415" s="4"/>
      <c r="F415" s="4"/>
      <c r="G415" s="4"/>
      <c r="H415" s="4"/>
    </row>
    <row r="416" spans="1:8" ht="12.75">
      <c r="A416" s="4"/>
      <c r="B416" s="4"/>
      <c r="C416" s="4"/>
      <c r="D416" s="4"/>
      <c r="E416" s="4"/>
      <c r="F416" s="4"/>
      <c r="G416" s="4"/>
      <c r="H416" s="4"/>
    </row>
    <row r="417" spans="1:8" ht="12.75">
      <c r="A417" s="4"/>
      <c r="B417" s="4"/>
      <c r="C417" s="4"/>
      <c r="D417" s="4"/>
      <c r="E417" s="4"/>
      <c r="F417" s="4"/>
      <c r="G417" s="4"/>
      <c r="H417" s="4"/>
    </row>
    <row r="418" spans="1:8" ht="12.75">
      <c r="A418" s="4"/>
      <c r="B418" s="4"/>
      <c r="C418" s="4"/>
      <c r="D418" s="4"/>
      <c r="E418" s="4"/>
      <c r="F418" s="4"/>
      <c r="G418" s="4"/>
      <c r="H418" s="4"/>
    </row>
    <row r="419" spans="1:8" ht="12.75">
      <c r="A419" s="4"/>
      <c r="B419" s="4"/>
      <c r="C419" s="4"/>
      <c r="D419" s="4"/>
      <c r="E419" s="4"/>
      <c r="F419" s="4"/>
      <c r="G419" s="4"/>
      <c r="H419" s="4"/>
    </row>
    <row r="420" spans="1:8" ht="12.75">
      <c r="A420" s="4"/>
      <c r="B420" s="4"/>
      <c r="C420" s="4"/>
      <c r="D420" s="4"/>
      <c r="E420" s="4"/>
      <c r="F420" s="4"/>
      <c r="G420" s="4"/>
      <c r="H420" s="4"/>
    </row>
    <row r="421" spans="1:8" ht="12.75">
      <c r="A421" s="4"/>
      <c r="B421" s="4"/>
      <c r="C421" s="4"/>
      <c r="D421" s="4"/>
      <c r="E421" s="4"/>
      <c r="F421" s="4"/>
      <c r="G421" s="4"/>
      <c r="H421" s="4"/>
    </row>
    <row r="422" spans="1:8" ht="12.75">
      <c r="A422" s="4"/>
      <c r="B422" s="4"/>
      <c r="C422" s="4"/>
      <c r="D422" s="4"/>
      <c r="E422" s="4"/>
      <c r="F422" s="4"/>
      <c r="G422" s="4"/>
      <c r="H422" s="4"/>
    </row>
    <row r="423" spans="1:8" ht="12.75">
      <c r="A423" s="4"/>
      <c r="B423" s="4"/>
      <c r="C423" s="4"/>
      <c r="D423" s="4"/>
      <c r="E423" s="4"/>
      <c r="F423" s="4"/>
      <c r="G423" s="4"/>
      <c r="H423" s="4"/>
    </row>
    <row r="424" spans="1:8" ht="12.75">
      <c r="A424" s="4"/>
      <c r="B424" s="4"/>
      <c r="C424" s="4"/>
      <c r="D424" s="4"/>
      <c r="E424" s="4"/>
      <c r="F424" s="4"/>
      <c r="G424" s="4"/>
      <c r="H424" s="4"/>
    </row>
    <row r="425" spans="1:8" ht="12.75">
      <c r="A425" s="4"/>
      <c r="B425" s="4"/>
      <c r="C425" s="4"/>
      <c r="D425" s="4"/>
      <c r="E425" s="4"/>
      <c r="F425" s="4"/>
      <c r="G425" s="4"/>
      <c r="H425" s="4"/>
    </row>
    <row r="426" spans="1:8" ht="12.75">
      <c r="A426" s="4"/>
      <c r="B426" s="4"/>
      <c r="C426" s="4"/>
      <c r="D426" s="4"/>
      <c r="E426" s="4"/>
      <c r="F426" s="4"/>
      <c r="G426" s="4"/>
      <c r="H426" s="4"/>
    </row>
    <row r="427" spans="1:8" ht="12.75">
      <c r="A427" s="4"/>
      <c r="B427" s="4"/>
      <c r="C427" s="4"/>
      <c r="D427" s="4"/>
      <c r="E427" s="4"/>
      <c r="F427" s="4"/>
      <c r="G427" s="4"/>
      <c r="H427" s="4"/>
    </row>
    <row r="428" spans="1:8" ht="12.75">
      <c r="A428" s="4"/>
      <c r="B428" s="4"/>
      <c r="C428" s="4"/>
      <c r="D428" s="4"/>
      <c r="E428" s="4"/>
      <c r="F428" s="4"/>
      <c r="G428" s="4"/>
      <c r="H428" s="4"/>
    </row>
    <row r="429" spans="1:8" ht="12.75">
      <c r="A429" s="4"/>
      <c r="B429" s="4"/>
      <c r="C429" s="4"/>
      <c r="D429" s="4"/>
      <c r="E429" s="4"/>
      <c r="F429" s="4"/>
      <c r="G429" s="4"/>
      <c r="H429" s="4"/>
    </row>
    <row r="430" spans="1:8" ht="12.75">
      <c r="A430" s="4"/>
      <c r="B430" s="4"/>
      <c r="C430" s="4"/>
      <c r="D430" s="4"/>
      <c r="E430" s="4"/>
      <c r="F430" s="4"/>
      <c r="G430" s="4"/>
      <c r="H430" s="4"/>
    </row>
    <row r="431" spans="1:8" ht="12.75">
      <c r="A431" s="4"/>
      <c r="B431" s="4"/>
      <c r="C431" s="4"/>
      <c r="D431" s="4"/>
      <c r="E431" s="4"/>
      <c r="F431" s="4"/>
      <c r="G431" s="4"/>
      <c r="H431" s="4"/>
    </row>
    <row r="432" spans="1:8" ht="12.75">
      <c r="A432" s="4"/>
      <c r="B432" s="4"/>
      <c r="C432" s="4"/>
      <c r="D432" s="4"/>
      <c r="E432" s="4"/>
      <c r="F432" s="4"/>
      <c r="G432" s="4"/>
      <c r="H432" s="4"/>
    </row>
    <row r="433" spans="1:8" ht="12.75">
      <c r="A433" s="4"/>
      <c r="B433" s="4"/>
      <c r="C433" s="4"/>
      <c r="D433" s="4"/>
      <c r="E433" s="4"/>
      <c r="F433" s="4"/>
      <c r="G433" s="4"/>
      <c r="H433" s="4"/>
    </row>
    <row r="434" spans="1:8" ht="12.75">
      <c r="A434" s="4"/>
      <c r="B434" s="4"/>
      <c r="C434" s="4"/>
      <c r="D434" s="4"/>
      <c r="E434" s="4"/>
      <c r="F434" s="4"/>
      <c r="G434" s="4"/>
      <c r="H434" s="4"/>
    </row>
    <row r="435" spans="1:8" ht="12.75">
      <c r="A435" s="4"/>
      <c r="B435" s="4"/>
      <c r="C435" s="4"/>
      <c r="D435" s="4"/>
      <c r="E435" s="4"/>
      <c r="F435" s="4"/>
      <c r="G435" s="4"/>
      <c r="H435" s="4"/>
    </row>
    <row r="436" spans="1:8" ht="12.75">
      <c r="A436" s="4"/>
      <c r="B436" s="4"/>
      <c r="C436" s="4"/>
      <c r="D436" s="4"/>
      <c r="E436" s="4"/>
      <c r="F436" s="4"/>
      <c r="G436" s="4"/>
      <c r="H436" s="4"/>
    </row>
    <row r="437" spans="1:8" ht="12.75">
      <c r="A437" s="4"/>
      <c r="B437" s="4"/>
      <c r="C437" s="4"/>
      <c r="D437" s="4"/>
      <c r="E437" s="4"/>
      <c r="F437" s="4"/>
      <c r="G437" s="4"/>
      <c r="H437" s="4"/>
    </row>
    <row r="438" spans="1:8" ht="12.75">
      <c r="A438" s="4"/>
      <c r="B438" s="4"/>
      <c r="C438" s="4"/>
      <c r="D438" s="4"/>
      <c r="E438" s="4"/>
      <c r="F438" s="4"/>
      <c r="G438" s="4"/>
      <c r="H438" s="4"/>
    </row>
    <row r="439" spans="1:8" ht="12.75">
      <c r="A439" s="4"/>
      <c r="B439" s="4"/>
      <c r="C439" s="4"/>
      <c r="D439" s="4"/>
      <c r="E439" s="4"/>
      <c r="F439" s="4"/>
      <c r="G439" s="4"/>
      <c r="H439" s="4"/>
    </row>
    <row r="440" spans="1:8" ht="12.75">
      <c r="A440" s="4"/>
      <c r="B440" s="4"/>
      <c r="C440" s="4"/>
      <c r="D440" s="4"/>
      <c r="E440" s="4"/>
      <c r="F440" s="4"/>
      <c r="G440" s="4"/>
      <c r="H440" s="4"/>
    </row>
    <row r="441" spans="1:8" ht="12.75">
      <c r="A441" s="4"/>
      <c r="B441" s="4"/>
      <c r="C441" s="4"/>
      <c r="D441" s="4"/>
      <c r="E441" s="4"/>
      <c r="F441" s="4"/>
      <c r="G441" s="4"/>
      <c r="H441" s="4"/>
    </row>
    <row r="442" spans="1:8" ht="12.75">
      <c r="A442" s="4"/>
      <c r="B442" s="4"/>
      <c r="C442" s="4"/>
      <c r="D442" s="4"/>
      <c r="E442" s="4"/>
      <c r="F442" s="4"/>
      <c r="G442" s="4"/>
      <c r="H442" s="4"/>
    </row>
    <row r="443" spans="1:8" ht="12.75">
      <c r="A443" s="4"/>
      <c r="B443" s="4"/>
      <c r="C443" s="4"/>
      <c r="D443" s="4"/>
      <c r="E443" s="4"/>
      <c r="F443" s="4"/>
      <c r="G443" s="4"/>
      <c r="H443" s="4"/>
    </row>
    <row r="444" spans="1:8" ht="12.75">
      <c r="A444" s="4"/>
      <c r="B444" s="4"/>
      <c r="C444" s="4"/>
      <c r="D444" s="4"/>
      <c r="E444" s="4"/>
      <c r="F444" s="4"/>
      <c r="G444" s="4"/>
      <c r="H444" s="4"/>
    </row>
    <row r="445" spans="1:8" ht="12.75">
      <c r="A445" s="4"/>
      <c r="B445" s="4"/>
      <c r="C445" s="4"/>
      <c r="D445" s="4"/>
      <c r="E445" s="4"/>
      <c r="F445" s="4"/>
      <c r="G445" s="4"/>
      <c r="H445" s="4"/>
    </row>
    <row r="446" spans="1:8" ht="12.75">
      <c r="A446" s="4"/>
      <c r="B446" s="4"/>
      <c r="C446" s="4"/>
      <c r="D446" s="4"/>
      <c r="E446" s="4"/>
      <c r="F446" s="4"/>
      <c r="G446" s="4"/>
      <c r="H446" s="4"/>
    </row>
    <row r="447" spans="1:8" ht="12.75">
      <c r="A447" s="4"/>
      <c r="B447" s="4"/>
      <c r="C447" s="4"/>
      <c r="D447" s="4"/>
      <c r="E447" s="4"/>
      <c r="F447" s="4"/>
      <c r="G447" s="4"/>
      <c r="H447" s="4"/>
    </row>
    <row r="448" spans="1:8" ht="12.75">
      <c r="A448" s="4"/>
      <c r="B448" s="4"/>
      <c r="C448" s="4"/>
      <c r="D448" s="4"/>
      <c r="E448" s="4"/>
      <c r="F448" s="4"/>
      <c r="G448" s="4"/>
      <c r="H448" s="4"/>
    </row>
    <row r="449" spans="1:8" ht="12.75">
      <c r="A449" s="4"/>
      <c r="B449" s="4"/>
      <c r="C449" s="4"/>
      <c r="D449" s="4"/>
      <c r="E449" s="4"/>
      <c r="F449" s="4"/>
      <c r="G449" s="4"/>
      <c r="H449" s="4"/>
    </row>
    <row r="450" spans="1:8" ht="12.75">
      <c r="A450" s="4"/>
      <c r="B450" s="4"/>
      <c r="C450" s="4"/>
      <c r="D450" s="4"/>
      <c r="E450" s="4"/>
      <c r="F450" s="4"/>
      <c r="G450" s="4"/>
      <c r="H450" s="4"/>
    </row>
    <row r="451" spans="1:8" ht="12.75">
      <c r="A451" s="4"/>
      <c r="B451" s="4"/>
      <c r="C451" s="4"/>
      <c r="D451" s="4"/>
      <c r="E451" s="4"/>
      <c r="F451" s="4"/>
      <c r="G451" s="4"/>
      <c r="H451" s="4"/>
    </row>
    <row r="452" spans="1:8" ht="12.75">
      <c r="A452" s="4"/>
      <c r="B452" s="4"/>
      <c r="C452" s="4"/>
      <c r="D452" s="4"/>
      <c r="E452" s="4"/>
      <c r="F452" s="4"/>
      <c r="G452" s="4"/>
      <c r="H452" s="4"/>
    </row>
    <row r="453" spans="1:8" ht="12.75">
      <c r="A453" s="4"/>
      <c r="B453" s="4"/>
      <c r="C453" s="4"/>
      <c r="D453" s="4"/>
      <c r="E453" s="4"/>
      <c r="F453" s="4"/>
      <c r="G453" s="4"/>
      <c r="H453" s="4"/>
    </row>
    <row r="454" spans="1:8" ht="12.75">
      <c r="A454" s="4"/>
      <c r="B454" s="4"/>
      <c r="C454" s="4"/>
      <c r="D454" s="4"/>
      <c r="E454" s="4"/>
      <c r="F454" s="4"/>
      <c r="G454" s="4"/>
      <c r="H454" s="4"/>
    </row>
    <row r="455" spans="1:8" ht="12.75">
      <c r="A455" s="4"/>
      <c r="B455" s="4"/>
      <c r="C455" s="4"/>
      <c r="D455" s="4"/>
      <c r="E455" s="4"/>
      <c r="F455" s="4"/>
      <c r="G455" s="4"/>
      <c r="H455" s="4"/>
    </row>
    <row r="456" spans="1:8" ht="12.75">
      <c r="A456" s="4"/>
      <c r="B456" s="4"/>
      <c r="C456" s="4"/>
      <c r="D456" s="4"/>
      <c r="E456" s="4"/>
      <c r="F456" s="4"/>
      <c r="G456" s="4"/>
      <c r="H456" s="4"/>
    </row>
    <row r="457" spans="1:8" ht="12.75">
      <c r="A457" s="4"/>
      <c r="B457" s="4"/>
      <c r="C457" s="4"/>
      <c r="D457" s="4"/>
      <c r="E457" s="4"/>
      <c r="F457" s="4"/>
      <c r="G457" s="4"/>
      <c r="H457" s="4"/>
    </row>
    <row r="458" spans="1:8" ht="12.75">
      <c r="A458" s="4"/>
      <c r="B458" s="4"/>
      <c r="C458" s="4"/>
      <c r="D458" s="4"/>
      <c r="E458" s="4"/>
      <c r="F458" s="4"/>
      <c r="G458" s="4"/>
      <c r="H458" s="4"/>
    </row>
    <row r="459" spans="1:8" ht="12.75">
      <c r="A459" s="4"/>
      <c r="B459" s="4"/>
      <c r="C459" s="4"/>
      <c r="D459" s="4"/>
      <c r="E459" s="4"/>
      <c r="F459" s="4"/>
      <c r="G459" s="4"/>
      <c r="H459" s="4"/>
    </row>
    <row r="460" spans="1:8" ht="12.75">
      <c r="A460" s="4"/>
      <c r="B460" s="4"/>
      <c r="C460" s="4"/>
      <c r="D460" s="4"/>
      <c r="E460" s="4"/>
      <c r="F460" s="4"/>
      <c r="G460" s="4"/>
      <c r="H460" s="4"/>
    </row>
    <row r="461" spans="1:8" ht="12.75">
      <c r="A461" s="4"/>
      <c r="B461" s="4"/>
      <c r="C461" s="4"/>
      <c r="D461" s="4"/>
      <c r="E461" s="4"/>
      <c r="F461" s="4"/>
      <c r="G461" s="4"/>
      <c r="H461" s="4"/>
    </row>
    <row r="462" spans="1:8" ht="12.75">
      <c r="A462" s="4"/>
      <c r="B462" s="4"/>
      <c r="C462" s="4"/>
      <c r="D462" s="4"/>
      <c r="E462" s="4"/>
      <c r="F462" s="4"/>
      <c r="G462" s="4"/>
      <c r="H462" s="4"/>
    </row>
    <row r="463" spans="1:8" ht="12.75">
      <c r="A463" s="4"/>
      <c r="B463" s="4"/>
      <c r="C463" s="4"/>
      <c r="D463" s="4"/>
      <c r="E463" s="4"/>
      <c r="F463" s="4"/>
      <c r="G463" s="4"/>
      <c r="H463" s="4"/>
    </row>
    <row r="464" spans="1:8" ht="12.75">
      <c r="A464" s="4"/>
      <c r="B464" s="4"/>
      <c r="C464" s="4"/>
      <c r="D464" s="4"/>
      <c r="E464" s="4"/>
      <c r="F464" s="4"/>
      <c r="G464" s="4"/>
      <c r="H464" s="4"/>
    </row>
    <row r="465" spans="1:8" ht="12.75">
      <c r="A465" s="4"/>
      <c r="B465" s="4"/>
      <c r="C465" s="4"/>
      <c r="D465" s="4"/>
      <c r="E465" s="4"/>
      <c r="F465" s="4"/>
      <c r="G465" s="4"/>
      <c r="H465" s="4"/>
    </row>
    <row r="466" spans="1:8" ht="12.75">
      <c r="A466" s="4"/>
      <c r="B466" s="4"/>
      <c r="C466" s="4"/>
      <c r="D466" s="4"/>
      <c r="E466" s="4"/>
      <c r="F466" s="4"/>
      <c r="G466" s="4"/>
      <c r="H466" s="4"/>
    </row>
    <row r="467" spans="1:8" ht="12.75">
      <c r="A467" s="4"/>
      <c r="B467" s="4"/>
      <c r="C467" s="4"/>
      <c r="D467" s="4"/>
      <c r="E467" s="4"/>
      <c r="F467" s="4"/>
      <c r="G467" s="4"/>
      <c r="H467" s="4"/>
    </row>
    <row r="468" spans="1:8" ht="12.75">
      <c r="A468" s="4"/>
      <c r="B468" s="4"/>
      <c r="C468" s="4"/>
      <c r="D468" s="4"/>
      <c r="E468" s="4"/>
      <c r="F468" s="4"/>
      <c r="G468" s="4"/>
      <c r="H468" s="4"/>
    </row>
    <row r="469" spans="1:8" ht="12.75">
      <c r="A469" s="4"/>
      <c r="B469" s="4"/>
      <c r="C469" s="4"/>
      <c r="D469" s="4"/>
      <c r="E469" s="4"/>
      <c r="F469" s="4"/>
      <c r="G469" s="4"/>
      <c r="H469" s="4"/>
    </row>
    <row r="470" spans="1:8" ht="12.75">
      <c r="A470" s="4"/>
      <c r="B470" s="4"/>
      <c r="C470" s="4"/>
      <c r="D470" s="4"/>
      <c r="E470" s="4"/>
      <c r="F470" s="4"/>
      <c r="G470" s="4"/>
      <c r="H470" s="4"/>
    </row>
    <row r="471" spans="1:8" ht="12.75">
      <c r="A471" s="4"/>
      <c r="B471" s="4"/>
      <c r="C471" s="4"/>
      <c r="D471" s="4"/>
      <c r="E471" s="4"/>
      <c r="F471" s="4"/>
      <c r="G471" s="4"/>
      <c r="H471" s="4"/>
    </row>
    <row r="472" spans="1:8" ht="12.75">
      <c r="A472" s="4"/>
      <c r="B472" s="4"/>
      <c r="C472" s="4"/>
      <c r="D472" s="4"/>
      <c r="E472" s="4"/>
      <c r="F472" s="4"/>
      <c r="G472" s="4"/>
      <c r="H472" s="4"/>
    </row>
    <row r="473" spans="1:8" ht="12.75">
      <c r="A473" s="4"/>
      <c r="B473" s="4"/>
      <c r="C473" s="4"/>
      <c r="D473" s="4"/>
      <c r="E473" s="4"/>
      <c r="F473" s="4"/>
      <c r="G473" s="4"/>
      <c r="H473" s="4"/>
    </row>
    <row r="474" spans="1:8" ht="12.75">
      <c r="A474" s="4"/>
      <c r="B474" s="4"/>
      <c r="C474" s="4"/>
      <c r="D474" s="4"/>
      <c r="E474" s="4"/>
      <c r="F474" s="4"/>
      <c r="G474" s="4"/>
      <c r="H474" s="4"/>
    </row>
    <row r="475" spans="1:8" ht="12.75">
      <c r="A475" s="4"/>
      <c r="B475" s="4"/>
      <c r="C475" s="4"/>
      <c r="D475" s="4"/>
      <c r="E475" s="4"/>
      <c r="F475" s="4"/>
      <c r="G475" s="4"/>
      <c r="H475" s="4"/>
    </row>
    <row r="476" spans="1:8" ht="12.75">
      <c r="A476" s="4"/>
      <c r="B476" s="4"/>
      <c r="C476" s="4"/>
      <c r="D476" s="4"/>
      <c r="E476" s="4"/>
      <c r="F476" s="4"/>
      <c r="G476" s="4"/>
      <c r="H476" s="4"/>
    </row>
    <row r="477" spans="1:8" ht="12.75">
      <c r="A477" s="4"/>
      <c r="B477" s="4"/>
      <c r="C477" s="4"/>
      <c r="D477" s="4"/>
      <c r="E477" s="4"/>
      <c r="F477" s="4"/>
      <c r="G477" s="4"/>
      <c r="H477" s="4"/>
    </row>
    <row r="478" spans="1:8" ht="12.75">
      <c r="A478" s="4"/>
      <c r="B478" s="4"/>
      <c r="C478" s="4"/>
      <c r="D478" s="4"/>
      <c r="E478" s="4"/>
      <c r="F478" s="4"/>
      <c r="G478" s="4"/>
      <c r="H478" s="4"/>
    </row>
    <row r="479" spans="1:8" ht="12.75">
      <c r="A479" s="4"/>
      <c r="B479" s="4"/>
      <c r="C479" s="4"/>
      <c r="D479" s="4"/>
      <c r="E479" s="4"/>
      <c r="F479" s="4"/>
      <c r="G479" s="4"/>
      <c r="H479" s="4"/>
    </row>
    <row r="480" spans="1:8" ht="12.75">
      <c r="A480" s="4"/>
      <c r="B480" s="4"/>
      <c r="C480" s="4"/>
      <c r="D480" s="4"/>
      <c r="E480" s="4"/>
      <c r="F480" s="4"/>
      <c r="G480" s="4"/>
      <c r="H480" s="4"/>
    </row>
    <row r="481" spans="1:8" ht="12.75">
      <c r="A481" s="4"/>
      <c r="B481" s="4"/>
      <c r="C481" s="4"/>
      <c r="D481" s="4"/>
      <c r="E481" s="4"/>
      <c r="F481" s="4"/>
      <c r="G481" s="4"/>
      <c r="H481" s="4"/>
    </row>
    <row r="482" spans="1:8" ht="12.75">
      <c r="A482" s="4"/>
      <c r="B482" s="4"/>
      <c r="C482" s="4"/>
      <c r="D482" s="4"/>
      <c r="E482" s="4"/>
      <c r="F482" s="4"/>
      <c r="G482" s="4"/>
      <c r="H482" s="4"/>
    </row>
    <row r="483" spans="1:8" ht="12.75">
      <c r="A483" s="4"/>
      <c r="B483" s="4"/>
      <c r="C483" s="4"/>
      <c r="D483" s="4"/>
      <c r="E483" s="4"/>
      <c r="F483" s="4"/>
      <c r="G483" s="4"/>
      <c r="H483" s="4"/>
    </row>
    <row r="484" spans="1:8" ht="12.75">
      <c r="A484" s="4"/>
      <c r="B484" s="4"/>
      <c r="C484" s="4"/>
      <c r="D484" s="4"/>
      <c r="E484" s="4"/>
      <c r="F484" s="4"/>
      <c r="G484" s="4"/>
      <c r="H484" s="4"/>
    </row>
    <row r="485" spans="1:8" ht="12.75">
      <c r="A485" s="4"/>
      <c r="B485" s="4"/>
      <c r="C485" s="4"/>
      <c r="D485" s="4"/>
      <c r="E485" s="4"/>
      <c r="F485" s="4"/>
      <c r="G485" s="4"/>
      <c r="H485" s="4"/>
    </row>
    <row r="486" spans="1:8" ht="12.75">
      <c r="A486" s="4"/>
      <c r="B486" s="4"/>
      <c r="C486" s="4"/>
      <c r="D486" s="4"/>
      <c r="E486" s="4"/>
      <c r="F486" s="4"/>
      <c r="G486" s="4"/>
      <c r="H486" s="4"/>
    </row>
    <row r="487" spans="1:8" ht="12.75">
      <c r="A487" s="4"/>
      <c r="B487" s="4"/>
      <c r="C487" s="4"/>
      <c r="D487" s="4"/>
      <c r="E487" s="4"/>
      <c r="F487" s="4"/>
      <c r="G487" s="4"/>
      <c r="H487" s="4"/>
    </row>
    <row r="488" spans="1:8" ht="12.75">
      <c r="A488" s="4"/>
      <c r="B488" s="4"/>
      <c r="C488" s="4"/>
      <c r="D488" s="4"/>
      <c r="E488" s="4"/>
      <c r="F488" s="4"/>
      <c r="G488" s="4"/>
      <c r="H488" s="4"/>
    </row>
    <row r="489" spans="1:8" ht="12.75">
      <c r="A489" s="4"/>
      <c r="B489" s="4"/>
      <c r="C489" s="4"/>
      <c r="D489" s="4"/>
      <c r="E489" s="4"/>
      <c r="F489" s="4"/>
      <c r="G489" s="4"/>
      <c r="H489" s="4"/>
    </row>
    <row r="490" spans="1:8" ht="12.75">
      <c r="A490" s="4"/>
      <c r="B490" s="4"/>
      <c r="C490" s="4"/>
      <c r="D490" s="4"/>
      <c r="E490" s="4"/>
      <c r="F490" s="4"/>
      <c r="G490" s="4"/>
      <c r="H490" s="4"/>
    </row>
    <row r="491" spans="1:8" ht="12.75">
      <c r="A491" s="4"/>
      <c r="B491" s="4"/>
      <c r="C491" s="4"/>
      <c r="D491" s="4"/>
      <c r="E491" s="4"/>
      <c r="F491" s="4"/>
      <c r="G491" s="4"/>
      <c r="H491" s="4"/>
    </row>
    <row r="492" spans="1:8" ht="12.75">
      <c r="A492" s="4"/>
      <c r="B492" s="4"/>
      <c r="C492" s="4"/>
      <c r="D492" s="4"/>
      <c r="E492" s="4"/>
      <c r="F492" s="4"/>
      <c r="G492" s="4"/>
      <c r="H492" s="4"/>
    </row>
    <row r="493" spans="1:8" ht="12.75">
      <c r="A493" s="4"/>
      <c r="B493" s="4"/>
      <c r="C493" s="4"/>
      <c r="D493" s="4"/>
      <c r="E493" s="4"/>
      <c r="F493" s="4"/>
      <c r="G493" s="4"/>
      <c r="H493" s="4"/>
    </row>
    <row r="494" spans="1:8" ht="12.75">
      <c r="A494" s="4"/>
      <c r="B494" s="4"/>
      <c r="C494" s="4"/>
      <c r="D494" s="4"/>
      <c r="E494" s="4"/>
      <c r="F494" s="4"/>
      <c r="G494" s="4"/>
      <c r="H494" s="4"/>
    </row>
    <row r="495" spans="1:8" ht="12.75">
      <c r="A495" s="4"/>
      <c r="B495" s="4"/>
      <c r="C495" s="4"/>
      <c r="D495" s="4"/>
      <c r="E495" s="4"/>
      <c r="F495" s="4"/>
      <c r="G495" s="4"/>
      <c r="H495" s="4"/>
    </row>
    <row r="496" spans="1:8" ht="12.75">
      <c r="A496" s="4"/>
      <c r="B496" s="4"/>
      <c r="C496" s="4"/>
      <c r="D496" s="4"/>
      <c r="E496" s="4"/>
      <c r="F496" s="4"/>
      <c r="G496" s="4"/>
      <c r="H496" s="4"/>
    </row>
    <row r="497" spans="1:8" ht="12.75">
      <c r="A497" s="4"/>
      <c r="B497" s="4"/>
      <c r="C497" s="4"/>
      <c r="D497" s="4"/>
      <c r="E497" s="4"/>
      <c r="F497" s="4"/>
      <c r="G497" s="4"/>
      <c r="H497" s="4"/>
    </row>
    <row r="498" spans="1:8" ht="12.75">
      <c r="A498" s="4"/>
      <c r="B498" s="4"/>
      <c r="C498" s="4"/>
      <c r="D498" s="4"/>
      <c r="E498" s="4"/>
      <c r="F498" s="4"/>
      <c r="G498" s="4"/>
      <c r="H498" s="4"/>
    </row>
    <row r="499" spans="1:8" ht="12.75">
      <c r="A499" s="4"/>
      <c r="B499" s="4"/>
      <c r="C499" s="4"/>
      <c r="D499" s="4"/>
      <c r="E499" s="4"/>
      <c r="F499" s="4"/>
      <c r="G499" s="4"/>
      <c r="H499" s="4"/>
    </row>
    <row r="500" spans="1:8" ht="12.75">
      <c r="A500" s="4"/>
      <c r="B500" s="4"/>
      <c r="C500" s="4"/>
      <c r="D500" s="4"/>
      <c r="E500" s="4"/>
      <c r="F500" s="4"/>
      <c r="G500" s="4"/>
      <c r="H500" s="4"/>
    </row>
    <row r="501" spans="1:8" ht="12.75">
      <c r="A501" s="4"/>
      <c r="B501" s="4"/>
      <c r="C501" s="4"/>
      <c r="D501" s="4"/>
      <c r="E501" s="4"/>
      <c r="F501" s="4"/>
      <c r="G501" s="4"/>
      <c r="H501" s="4"/>
    </row>
    <row r="502" spans="1:8" ht="12.75">
      <c r="A502" s="4"/>
      <c r="B502" s="4"/>
      <c r="C502" s="4"/>
      <c r="D502" s="4"/>
      <c r="E502" s="4"/>
      <c r="F502" s="4"/>
      <c r="G502" s="4"/>
      <c r="H502" s="4"/>
    </row>
    <row r="503" spans="1:8" ht="12.75">
      <c r="A503" s="4"/>
      <c r="B503" s="4"/>
      <c r="C503" s="4"/>
      <c r="D503" s="4"/>
      <c r="E503" s="4"/>
      <c r="F503" s="4"/>
      <c r="G503" s="4"/>
      <c r="H503" s="4"/>
    </row>
    <row r="504" spans="1:8" ht="12.75">
      <c r="A504" s="4"/>
      <c r="B504" s="4"/>
      <c r="C504" s="4"/>
      <c r="D504" s="4"/>
      <c r="E504" s="4"/>
      <c r="F504" s="4"/>
      <c r="G504" s="4"/>
      <c r="H504" s="4"/>
    </row>
    <row r="505" spans="1:8" ht="12.75">
      <c r="A505" s="4"/>
      <c r="B505" s="4"/>
      <c r="C505" s="4"/>
      <c r="D505" s="4"/>
      <c r="E505" s="4"/>
      <c r="F505" s="4"/>
      <c r="G505" s="4"/>
      <c r="H505" s="4"/>
    </row>
    <row r="506" spans="1:8" ht="12.75">
      <c r="A506" s="4"/>
      <c r="B506" s="4"/>
      <c r="C506" s="4"/>
      <c r="D506" s="4"/>
      <c r="E506" s="4"/>
      <c r="F506" s="4"/>
      <c r="G506" s="4"/>
      <c r="H506" s="4"/>
    </row>
    <row r="507" spans="1:8" ht="12.75">
      <c r="A507" s="4"/>
      <c r="B507" s="4"/>
      <c r="C507" s="4"/>
      <c r="D507" s="4"/>
      <c r="E507" s="4"/>
      <c r="F507" s="4"/>
      <c r="G507" s="4"/>
      <c r="H507" s="4"/>
    </row>
    <row r="508" spans="1:8" ht="12.75">
      <c r="A508" s="4"/>
      <c r="B508" s="4"/>
      <c r="C508" s="4"/>
      <c r="D508" s="4"/>
      <c r="E508" s="4"/>
      <c r="F508" s="4"/>
      <c r="G508" s="4"/>
      <c r="H508" s="4"/>
    </row>
    <row r="509" spans="1:8" ht="12.75">
      <c r="A509" s="4"/>
      <c r="B509" s="4"/>
      <c r="C509" s="4"/>
      <c r="D509" s="4"/>
      <c r="E509" s="4"/>
      <c r="F509" s="4"/>
      <c r="G509" s="4"/>
      <c r="H509" s="4"/>
    </row>
    <row r="510" spans="1:8" ht="12.75">
      <c r="A510" s="4"/>
      <c r="B510" s="4"/>
      <c r="C510" s="4"/>
      <c r="D510" s="4"/>
      <c r="E510" s="4"/>
      <c r="F510" s="4"/>
      <c r="G510" s="4"/>
      <c r="H510" s="4"/>
    </row>
    <row r="511" spans="1:8" ht="12.75">
      <c r="A511" s="4"/>
      <c r="B511" s="4"/>
      <c r="C511" s="4"/>
      <c r="D511" s="4"/>
      <c r="E511" s="4"/>
      <c r="F511" s="4"/>
      <c r="G511" s="4"/>
      <c r="H511" s="4"/>
    </row>
    <row r="512" spans="1:8" ht="12.75">
      <c r="A512" s="4"/>
      <c r="B512" s="4"/>
      <c r="C512" s="4"/>
      <c r="D512" s="4"/>
      <c r="E512" s="4"/>
      <c r="F512" s="4"/>
      <c r="G512" s="4"/>
      <c r="H512" s="4"/>
    </row>
    <row r="513" spans="1:8" ht="12.75">
      <c r="A513" s="4"/>
      <c r="B513" s="4"/>
      <c r="C513" s="4"/>
      <c r="D513" s="4"/>
      <c r="E513" s="4"/>
      <c r="F513" s="4"/>
      <c r="G513" s="4"/>
      <c r="H513" s="4"/>
    </row>
    <row r="514" spans="1:8" ht="12.75">
      <c r="A514" s="4"/>
      <c r="B514" s="4"/>
      <c r="C514" s="4"/>
      <c r="D514" s="4"/>
      <c r="E514" s="4"/>
      <c r="F514" s="4"/>
      <c r="G514" s="4"/>
      <c r="H514" s="4"/>
    </row>
    <row r="515" spans="1:8" ht="12.75">
      <c r="A515" s="4"/>
      <c r="B515" s="4"/>
      <c r="C515" s="4"/>
      <c r="D515" s="4"/>
      <c r="E515" s="4"/>
      <c r="F515" s="4"/>
      <c r="G515" s="4"/>
      <c r="H515" s="4"/>
    </row>
    <row r="516" spans="1:8" ht="12.75">
      <c r="A516" s="4"/>
      <c r="B516" s="4"/>
      <c r="C516" s="4"/>
      <c r="D516" s="4"/>
      <c r="E516" s="4"/>
      <c r="F516" s="4"/>
      <c r="G516" s="4"/>
      <c r="H516" s="4"/>
    </row>
    <row r="517" spans="1:8" ht="12.75">
      <c r="A517" s="4"/>
      <c r="B517" s="4"/>
      <c r="C517" s="4"/>
      <c r="D517" s="4"/>
      <c r="E517" s="4"/>
      <c r="F517" s="4"/>
      <c r="G517" s="4"/>
      <c r="H517" s="4"/>
    </row>
    <row r="518" spans="1:8" ht="12.75">
      <c r="A518" s="4"/>
      <c r="B518" s="4"/>
      <c r="C518" s="4"/>
      <c r="D518" s="4"/>
      <c r="E518" s="4"/>
      <c r="F518" s="4"/>
      <c r="G518" s="4"/>
      <c r="H518" s="4"/>
    </row>
    <row r="519" spans="1:8" ht="12.75">
      <c r="A519" s="4"/>
      <c r="B519" s="4"/>
      <c r="C519" s="4"/>
      <c r="D519" s="4"/>
      <c r="E519" s="4"/>
      <c r="F519" s="4"/>
      <c r="G519" s="4"/>
      <c r="H519" s="4"/>
    </row>
    <row r="520" spans="1:8" ht="12.75">
      <c r="A520" s="4"/>
      <c r="B520" s="4"/>
      <c r="C520" s="4"/>
      <c r="D520" s="4"/>
      <c r="E520" s="4"/>
      <c r="F520" s="4"/>
      <c r="G520" s="4"/>
      <c r="H520" s="4"/>
    </row>
    <row r="521" spans="1:8" ht="12.75">
      <c r="A521" s="4"/>
      <c r="B521" s="4"/>
      <c r="C521" s="4"/>
      <c r="D521" s="4"/>
      <c r="E521" s="4"/>
      <c r="F521" s="4"/>
      <c r="G521" s="4"/>
      <c r="H521" s="4"/>
    </row>
    <row r="522" spans="1:8" ht="12.75">
      <c r="A522" s="4"/>
      <c r="B522" s="4"/>
      <c r="C522" s="4"/>
      <c r="D522" s="4"/>
      <c r="E522" s="4"/>
      <c r="F522" s="4"/>
      <c r="G522" s="4"/>
      <c r="H522" s="4"/>
    </row>
    <row r="523" spans="1:8" ht="12.75">
      <c r="A523" s="4"/>
      <c r="B523" s="4"/>
      <c r="C523" s="4"/>
      <c r="D523" s="4"/>
      <c r="E523" s="4"/>
      <c r="F523" s="4"/>
      <c r="G523" s="4"/>
      <c r="H523" s="4"/>
    </row>
    <row r="524" spans="1:8" ht="12.75">
      <c r="A524" s="4"/>
      <c r="B524" s="4"/>
      <c r="C524" s="4"/>
      <c r="D524" s="4"/>
      <c r="E524" s="4"/>
      <c r="F524" s="4"/>
      <c r="G524" s="4"/>
      <c r="H524" s="4"/>
    </row>
    <row r="525" spans="1:8" ht="12.75">
      <c r="A525" s="4"/>
      <c r="B525" s="4"/>
      <c r="C525" s="4"/>
      <c r="D525" s="4"/>
      <c r="E525" s="4"/>
      <c r="F525" s="4"/>
      <c r="G525" s="4"/>
      <c r="H525" s="4"/>
    </row>
    <row r="526" spans="1:8" ht="12.75">
      <c r="A526" s="4"/>
      <c r="B526" s="4"/>
      <c r="C526" s="4"/>
      <c r="D526" s="4"/>
      <c r="E526" s="4"/>
      <c r="F526" s="4"/>
      <c r="G526" s="4"/>
      <c r="H526" s="4"/>
    </row>
    <row r="527" spans="1:8" ht="12.75">
      <c r="A527" s="4"/>
      <c r="B527" s="4"/>
      <c r="C527" s="4"/>
      <c r="D527" s="4"/>
      <c r="E527" s="4"/>
      <c r="F527" s="4"/>
      <c r="G527" s="4"/>
      <c r="H527" s="4"/>
    </row>
    <row r="528" spans="1:8" ht="12.75">
      <c r="A528" s="4"/>
      <c r="B528" s="4"/>
      <c r="C528" s="4"/>
      <c r="D528" s="4"/>
      <c r="E528" s="4"/>
      <c r="F528" s="4"/>
      <c r="G528" s="4"/>
      <c r="H528" s="4"/>
    </row>
    <row r="529" spans="1:8" ht="12.75">
      <c r="A529" s="4"/>
      <c r="B529" s="4"/>
      <c r="C529" s="4"/>
      <c r="D529" s="4"/>
      <c r="E529" s="4"/>
      <c r="F529" s="4"/>
      <c r="G529" s="4"/>
      <c r="H529" s="4"/>
    </row>
    <row r="530" spans="1:8" ht="12.75">
      <c r="A530" s="4"/>
      <c r="B530" s="4"/>
      <c r="C530" s="4"/>
      <c r="D530" s="4"/>
      <c r="E530" s="4"/>
      <c r="F530" s="4"/>
      <c r="G530" s="4"/>
      <c r="H530" s="4"/>
    </row>
    <row r="531" spans="1:8" ht="12.75">
      <c r="A531" s="4"/>
      <c r="B531" s="4"/>
      <c r="C531" s="4"/>
      <c r="D531" s="4"/>
      <c r="E531" s="4"/>
      <c r="F531" s="4"/>
      <c r="G531" s="4"/>
      <c r="H531" s="4"/>
    </row>
    <row r="532" spans="1:8" ht="12.75">
      <c r="A532" s="4"/>
      <c r="B532" s="4"/>
      <c r="C532" s="4"/>
      <c r="D532" s="4"/>
      <c r="E532" s="4"/>
      <c r="F532" s="4"/>
      <c r="G532" s="4"/>
      <c r="H532" s="4"/>
    </row>
    <row r="533" spans="1:8" ht="12.75">
      <c r="A533" s="4"/>
      <c r="B533" s="4"/>
      <c r="C533" s="4"/>
      <c r="D533" s="4"/>
      <c r="E533" s="4"/>
      <c r="F533" s="4"/>
      <c r="G533" s="4"/>
      <c r="H533" s="4"/>
    </row>
    <row r="534" spans="1:8" ht="12.75">
      <c r="A534" s="4"/>
      <c r="B534" s="4"/>
      <c r="C534" s="4"/>
      <c r="D534" s="4"/>
      <c r="E534" s="4"/>
      <c r="F534" s="4"/>
      <c r="G534" s="4"/>
      <c r="H534" s="4"/>
    </row>
    <row r="535" spans="1:8" ht="12.75">
      <c r="A535" s="4"/>
      <c r="B535" s="4"/>
      <c r="C535" s="4"/>
      <c r="D535" s="4"/>
      <c r="E535" s="4"/>
      <c r="F535" s="4"/>
      <c r="G535" s="4"/>
      <c r="H535" s="4"/>
    </row>
    <row r="536" spans="1:8" ht="12.75">
      <c r="A536" s="4"/>
      <c r="B536" s="4"/>
      <c r="C536" s="4"/>
      <c r="D536" s="4"/>
      <c r="E536" s="4"/>
      <c r="F536" s="4"/>
      <c r="G536" s="4"/>
      <c r="H536" s="4"/>
    </row>
    <row r="537" spans="1:8" ht="12.75">
      <c r="A537" s="4"/>
      <c r="B537" s="4"/>
      <c r="C537" s="4"/>
      <c r="D537" s="4"/>
      <c r="E537" s="4"/>
      <c r="F537" s="4"/>
      <c r="G537" s="4"/>
      <c r="H537" s="4"/>
    </row>
    <row r="538" spans="1:8" ht="12.75">
      <c r="A538" s="4"/>
      <c r="B538" s="4"/>
      <c r="C538" s="4"/>
      <c r="D538" s="4"/>
      <c r="E538" s="4"/>
      <c r="F538" s="4"/>
      <c r="G538" s="4"/>
      <c r="H538" s="4"/>
    </row>
    <row r="539" spans="1:8" ht="12.75">
      <c r="A539" s="4"/>
      <c r="B539" s="4"/>
      <c r="C539" s="4"/>
      <c r="D539" s="4"/>
      <c r="E539" s="4"/>
      <c r="F539" s="4"/>
      <c r="G539" s="4"/>
      <c r="H539" s="4"/>
    </row>
    <row r="540" spans="1:8" ht="12.75">
      <c r="A540" s="4"/>
      <c r="B540" s="4"/>
      <c r="C540" s="4"/>
      <c r="D540" s="4"/>
      <c r="E540" s="4"/>
      <c r="F540" s="4"/>
      <c r="G540" s="4"/>
      <c r="H540" s="4"/>
    </row>
    <row r="541" spans="1:8" ht="12.75">
      <c r="A541" s="4"/>
      <c r="B541" s="4"/>
      <c r="C541" s="4"/>
      <c r="D541" s="4"/>
      <c r="E541" s="4"/>
      <c r="F541" s="4"/>
      <c r="G541" s="4"/>
      <c r="H541" s="4"/>
    </row>
    <row r="542" spans="1:8" ht="12.75">
      <c r="A542" s="4"/>
      <c r="B542" s="4"/>
      <c r="C542" s="4"/>
      <c r="D542" s="4"/>
      <c r="E542" s="4"/>
      <c r="F542" s="4"/>
      <c r="G542" s="4"/>
      <c r="H542" s="4"/>
    </row>
    <row r="543" spans="1:8" ht="12.75">
      <c r="A543" s="4"/>
      <c r="B543" s="4"/>
      <c r="C543" s="4"/>
      <c r="D543" s="4"/>
      <c r="E543" s="4"/>
      <c r="F543" s="4"/>
      <c r="G543" s="4"/>
      <c r="H543" s="4"/>
    </row>
    <row r="544" spans="1:8" ht="12.75">
      <c r="A544" s="4"/>
      <c r="B544" s="4"/>
      <c r="C544" s="4"/>
      <c r="D544" s="4"/>
      <c r="E544" s="4"/>
      <c r="F544" s="4"/>
      <c r="G544" s="4"/>
      <c r="H544" s="4"/>
    </row>
    <row r="545" spans="1:8" ht="12.75">
      <c r="A545" s="4"/>
      <c r="B545" s="4"/>
      <c r="C545" s="4"/>
      <c r="D545" s="4"/>
      <c r="E545" s="4"/>
      <c r="F545" s="4"/>
      <c r="G545" s="4"/>
      <c r="H545" s="4"/>
    </row>
    <row r="546" spans="1:8" ht="12.75">
      <c r="A546" s="4"/>
      <c r="B546" s="4"/>
      <c r="C546" s="4"/>
      <c r="D546" s="4"/>
      <c r="E546" s="4"/>
      <c r="F546" s="4"/>
      <c r="G546" s="4"/>
      <c r="H546" s="4"/>
    </row>
    <row r="547" spans="1:8" ht="12.75">
      <c r="A547" s="4"/>
      <c r="B547" s="4"/>
      <c r="C547" s="4"/>
      <c r="D547" s="4"/>
      <c r="E547" s="4"/>
      <c r="F547" s="4"/>
      <c r="G547" s="4"/>
      <c r="H547" s="4"/>
    </row>
    <row r="548" spans="1:8" ht="12.75">
      <c r="A548" s="4"/>
      <c r="B548" s="4"/>
      <c r="C548" s="4"/>
      <c r="D548" s="4"/>
      <c r="E548" s="4"/>
      <c r="F548" s="4"/>
      <c r="G548" s="4"/>
      <c r="H548" s="4"/>
    </row>
    <row r="549" spans="1:8" ht="12.75">
      <c r="A549" s="4"/>
      <c r="B549" s="4"/>
      <c r="C549" s="4"/>
      <c r="D549" s="4"/>
      <c r="E549" s="4"/>
      <c r="F549" s="4"/>
      <c r="G549" s="4"/>
      <c r="H549" s="4"/>
    </row>
    <row r="550" spans="1:8" ht="12.75">
      <c r="A550" s="4"/>
      <c r="B550" s="4"/>
      <c r="C550" s="4"/>
      <c r="D550" s="4"/>
      <c r="E550" s="4"/>
      <c r="F550" s="4"/>
      <c r="G550" s="4"/>
      <c r="H550" s="4"/>
    </row>
    <row r="551" spans="1:8" ht="12.75">
      <c r="A551" s="4"/>
      <c r="B551" s="4"/>
      <c r="C551" s="4"/>
      <c r="D551" s="4"/>
      <c r="E551" s="4"/>
      <c r="F551" s="4"/>
      <c r="G551" s="4"/>
      <c r="H551" s="4"/>
    </row>
    <row r="552" spans="1:8" ht="12.75">
      <c r="A552" s="4"/>
      <c r="B552" s="4"/>
      <c r="C552" s="4"/>
      <c r="D552" s="4"/>
      <c r="E552" s="4"/>
      <c r="F552" s="4"/>
      <c r="G552" s="4"/>
      <c r="H552" s="4"/>
    </row>
    <row r="553" spans="1:8" ht="12.75">
      <c r="A553" s="4"/>
      <c r="B553" s="4"/>
      <c r="C553" s="4"/>
      <c r="D553" s="4"/>
      <c r="E553" s="4"/>
      <c r="F553" s="4"/>
      <c r="G553" s="4"/>
      <c r="H553" s="4"/>
    </row>
    <row r="554" spans="1:8" ht="12.75">
      <c r="A554" s="4"/>
      <c r="B554" s="4"/>
      <c r="C554" s="4"/>
      <c r="D554" s="4"/>
      <c r="E554" s="4"/>
      <c r="F554" s="4"/>
      <c r="G554" s="4"/>
      <c r="H554" s="4"/>
    </row>
    <row r="555" spans="1:8" ht="12.75">
      <c r="A555" s="4"/>
      <c r="B555" s="4"/>
      <c r="C555" s="4"/>
      <c r="D555" s="4"/>
      <c r="E555" s="4"/>
      <c r="F555" s="4"/>
      <c r="G555" s="4"/>
      <c r="H555" s="4"/>
    </row>
    <row r="556" spans="1:8" ht="12.75">
      <c r="A556" s="4"/>
      <c r="B556" s="4"/>
      <c r="C556" s="4"/>
      <c r="D556" s="4"/>
      <c r="E556" s="4"/>
      <c r="F556" s="4"/>
      <c r="G556" s="4"/>
      <c r="H556" s="4"/>
    </row>
    <row r="557" spans="1:8" ht="12.75">
      <c r="A557" s="4"/>
      <c r="B557" s="4"/>
      <c r="C557" s="4"/>
      <c r="D557" s="4"/>
      <c r="E557" s="4"/>
      <c r="F557" s="4"/>
      <c r="G557" s="4"/>
      <c r="H557" s="4"/>
    </row>
    <row r="558" spans="1:8" ht="12.75">
      <c r="A558" s="4"/>
      <c r="B558" s="4"/>
      <c r="C558" s="4"/>
      <c r="D558" s="4"/>
      <c r="E558" s="4"/>
      <c r="F558" s="4"/>
      <c r="G558" s="4"/>
      <c r="H558" s="4"/>
    </row>
    <row r="559" spans="1:8" ht="12.75">
      <c r="A559" s="4"/>
      <c r="B559" s="4"/>
      <c r="C559" s="4"/>
      <c r="D559" s="4"/>
      <c r="E559" s="4"/>
      <c r="F559" s="4"/>
      <c r="G559" s="4"/>
      <c r="H559" s="4"/>
    </row>
    <row r="560" spans="1:8" ht="12.75">
      <c r="A560" s="4"/>
      <c r="B560" s="4"/>
      <c r="C560" s="4"/>
      <c r="D560" s="4"/>
      <c r="E560" s="4"/>
      <c r="F560" s="4"/>
      <c r="G560" s="4"/>
      <c r="H560" s="4"/>
    </row>
    <row r="561" spans="1:8" ht="12.75">
      <c r="A561" s="4"/>
      <c r="B561" s="4"/>
      <c r="C561" s="4"/>
      <c r="D561" s="4"/>
      <c r="E561" s="4"/>
      <c r="F561" s="4"/>
      <c r="G561" s="4"/>
      <c r="H561" s="4"/>
    </row>
    <row r="562" spans="1:8" ht="12.75">
      <c r="A562" s="4"/>
      <c r="B562" s="4"/>
      <c r="C562" s="4"/>
      <c r="D562" s="4"/>
      <c r="E562" s="4"/>
      <c r="F562" s="4"/>
      <c r="G562" s="4"/>
      <c r="H562" s="4"/>
    </row>
    <row r="563" spans="1:8" ht="12.75">
      <c r="A563" s="4"/>
      <c r="B563" s="4"/>
      <c r="C563" s="4"/>
      <c r="D563" s="4"/>
      <c r="E563" s="4"/>
      <c r="F563" s="4"/>
      <c r="G563" s="4"/>
      <c r="H563" s="4"/>
    </row>
    <row r="564" spans="1:8" ht="12.75">
      <c r="A564" s="4"/>
      <c r="B564" s="4"/>
      <c r="C564" s="4"/>
      <c r="D564" s="4"/>
      <c r="E564" s="4"/>
      <c r="F564" s="4"/>
      <c r="G564" s="4"/>
      <c r="H564" s="4"/>
    </row>
    <row r="565" spans="1:8" ht="12.75">
      <c r="A565" s="4"/>
      <c r="B565" s="4"/>
      <c r="C565" s="4"/>
      <c r="D565" s="4"/>
      <c r="E565" s="4"/>
      <c r="F565" s="4"/>
      <c r="G565" s="4"/>
      <c r="H565" s="4"/>
    </row>
    <row r="566" spans="1:8" ht="12.75">
      <c r="A566" s="4"/>
      <c r="B566" s="4"/>
      <c r="C566" s="4"/>
      <c r="D566" s="4"/>
      <c r="E566" s="4"/>
      <c r="F566" s="4"/>
      <c r="G566" s="4"/>
      <c r="H566" s="4"/>
    </row>
    <row r="567" spans="1:8" ht="12.75">
      <c r="A567" s="4"/>
      <c r="B567" s="4"/>
      <c r="C567" s="4"/>
      <c r="D567" s="4"/>
      <c r="E567" s="4"/>
      <c r="F567" s="4"/>
      <c r="G567" s="4"/>
      <c r="H567" s="4"/>
    </row>
    <row r="568" spans="1:8" ht="12.75">
      <c r="A568" s="4"/>
      <c r="B568" s="4"/>
      <c r="C568" s="4"/>
      <c r="D568" s="4"/>
      <c r="E568" s="4"/>
      <c r="F568" s="4"/>
      <c r="G568" s="4"/>
      <c r="H568" s="4"/>
    </row>
    <row r="569" spans="1:8" ht="12.75">
      <c r="A569" s="4"/>
      <c r="B569" s="4"/>
      <c r="C569" s="4"/>
      <c r="D569" s="4"/>
      <c r="E569" s="4"/>
      <c r="F569" s="4"/>
      <c r="G569" s="4"/>
      <c r="H569" s="4"/>
    </row>
    <row r="570" spans="1:8" ht="12.75">
      <c r="A570" s="4"/>
      <c r="B570" s="4"/>
      <c r="C570" s="4"/>
      <c r="D570" s="4"/>
      <c r="E570" s="4"/>
      <c r="F570" s="4"/>
      <c r="G570" s="4"/>
      <c r="H570" s="4"/>
    </row>
    <row r="571" spans="1:8" ht="12.75">
      <c r="A571" s="4"/>
      <c r="B571" s="4"/>
      <c r="C571" s="4"/>
      <c r="D571" s="4"/>
      <c r="E571" s="4"/>
      <c r="F571" s="4"/>
      <c r="G571" s="4"/>
      <c r="H571" s="4"/>
    </row>
    <row r="572" spans="1:8" ht="12.75">
      <c r="A572" s="4"/>
      <c r="B572" s="4"/>
      <c r="C572" s="4"/>
      <c r="D572" s="4"/>
      <c r="E572" s="4"/>
      <c r="F572" s="4"/>
      <c r="G572" s="4"/>
      <c r="H572" s="4"/>
    </row>
    <row r="573" spans="1:8" ht="12.75">
      <c r="A573" s="4"/>
      <c r="B573" s="4"/>
      <c r="C573" s="4"/>
      <c r="D573" s="4"/>
      <c r="E573" s="4"/>
      <c r="F573" s="4"/>
      <c r="G573" s="4"/>
      <c r="H573" s="4"/>
    </row>
    <row r="574" spans="1:8" ht="12.75">
      <c r="A574" s="4"/>
      <c r="B574" s="4"/>
      <c r="C574" s="4"/>
      <c r="D574" s="4"/>
      <c r="E574" s="4"/>
      <c r="F574" s="4"/>
      <c r="G574" s="4"/>
      <c r="H574" s="4"/>
    </row>
    <row r="575" spans="1:8" ht="12.75">
      <c r="A575" s="4"/>
      <c r="B575" s="4"/>
      <c r="C575" s="4"/>
      <c r="D575" s="4"/>
      <c r="E575" s="4"/>
      <c r="F575" s="4"/>
      <c r="G575" s="4"/>
      <c r="H575" s="4"/>
    </row>
    <row r="576" spans="1:8" ht="12.75">
      <c r="A576" s="4"/>
      <c r="B576" s="4"/>
      <c r="C576" s="4"/>
      <c r="D576" s="4"/>
      <c r="E576" s="4"/>
      <c r="F576" s="4"/>
      <c r="G576" s="4"/>
      <c r="H576" s="4"/>
    </row>
    <row r="577" spans="1:8" ht="12.75">
      <c r="A577" s="4"/>
      <c r="B577" s="4"/>
      <c r="C577" s="4"/>
      <c r="D577" s="4"/>
      <c r="E577" s="4"/>
      <c r="F577" s="4"/>
      <c r="G577" s="4"/>
      <c r="H577" s="4"/>
    </row>
    <row r="578" spans="1:8" ht="12.75">
      <c r="A578" s="4"/>
      <c r="B578" s="4"/>
      <c r="C578" s="4"/>
      <c r="D578" s="4"/>
      <c r="E578" s="4"/>
      <c r="F578" s="4"/>
      <c r="G578" s="4"/>
      <c r="H578" s="4"/>
    </row>
    <row r="579" spans="1:8" ht="12.75">
      <c r="A579" s="4"/>
      <c r="B579" s="4"/>
      <c r="C579" s="4"/>
      <c r="D579" s="4"/>
      <c r="E579" s="4"/>
      <c r="F579" s="4"/>
      <c r="G579" s="4"/>
      <c r="H579" s="4"/>
    </row>
    <row r="580" spans="1:8" ht="12.75">
      <c r="A580" s="4"/>
      <c r="B580" s="4"/>
      <c r="C580" s="4"/>
      <c r="D580" s="4"/>
      <c r="E580" s="4"/>
      <c r="F580" s="4"/>
      <c r="G580" s="4"/>
      <c r="H580" s="4"/>
    </row>
    <row r="581" spans="1:8" ht="12.75">
      <c r="A581" s="4"/>
      <c r="B581" s="4"/>
      <c r="C581" s="4"/>
      <c r="D581" s="4"/>
      <c r="E581" s="4"/>
      <c r="F581" s="4"/>
      <c r="G581" s="4"/>
      <c r="H581" s="4"/>
    </row>
    <row r="582" spans="1:8" ht="12.75">
      <c r="A582" s="4"/>
      <c r="B582" s="4"/>
      <c r="C582" s="4"/>
      <c r="D582" s="4"/>
      <c r="E582" s="4"/>
      <c r="F582" s="4"/>
      <c r="G582" s="4"/>
      <c r="H582" s="4"/>
    </row>
    <row r="583" spans="1:8" ht="12.75">
      <c r="A583" s="4"/>
      <c r="B583" s="4"/>
      <c r="C583" s="4"/>
      <c r="D583" s="4"/>
      <c r="E583" s="4"/>
      <c r="F583" s="4"/>
      <c r="G583" s="4"/>
      <c r="H583" s="4"/>
    </row>
    <row r="584" spans="1:8" ht="12.75">
      <c r="A584" s="4"/>
      <c r="B584" s="4"/>
      <c r="C584" s="4"/>
      <c r="D584" s="4"/>
      <c r="E584" s="4"/>
      <c r="F584" s="4"/>
      <c r="G584" s="4"/>
      <c r="H584" s="4"/>
    </row>
    <row r="585" spans="1:8" ht="12.75">
      <c r="A585" s="4"/>
      <c r="B585" s="4"/>
      <c r="C585" s="4"/>
      <c r="D585" s="4"/>
      <c r="E585" s="4"/>
      <c r="F585" s="4"/>
      <c r="G585" s="4"/>
      <c r="H585" s="4"/>
    </row>
    <row r="586" spans="1:8" ht="12.75">
      <c r="A586" s="4"/>
      <c r="B586" s="4"/>
      <c r="C586" s="4"/>
      <c r="D586" s="4"/>
      <c r="E586" s="4"/>
      <c r="F586" s="4"/>
      <c r="G586" s="4"/>
      <c r="H586" s="4"/>
    </row>
    <row r="587" spans="1:8" ht="12.75">
      <c r="A587" s="4"/>
      <c r="B587" s="4"/>
      <c r="C587" s="4"/>
      <c r="D587" s="4"/>
      <c r="E587" s="4"/>
      <c r="F587" s="4"/>
      <c r="G587" s="4"/>
      <c r="H587" s="4"/>
    </row>
    <row r="588" spans="1:8" ht="12.75">
      <c r="A588" s="4"/>
      <c r="B588" s="4"/>
      <c r="C588" s="4"/>
      <c r="D588" s="4"/>
      <c r="E588" s="4"/>
      <c r="F588" s="4"/>
      <c r="G588" s="4"/>
      <c r="H588" s="4"/>
    </row>
    <row r="589" spans="1:8" ht="12.75">
      <c r="A589" s="4"/>
      <c r="B589" s="4"/>
      <c r="C589" s="4"/>
      <c r="D589" s="4"/>
      <c r="E589" s="4"/>
      <c r="F589" s="4"/>
      <c r="G589" s="4"/>
      <c r="H589" s="4"/>
    </row>
    <row r="590" spans="1:8" ht="12.75">
      <c r="A590" s="4"/>
      <c r="B590" s="4"/>
      <c r="C590" s="4"/>
      <c r="D590" s="4"/>
      <c r="E590" s="4"/>
      <c r="F590" s="4"/>
      <c r="G590" s="4"/>
      <c r="H590" s="4"/>
    </row>
    <row r="591" spans="1:8" ht="12.75">
      <c r="A591" s="4"/>
      <c r="B591" s="4"/>
      <c r="C591" s="4"/>
      <c r="D591" s="4"/>
      <c r="E591" s="4"/>
      <c r="F591" s="4"/>
      <c r="G591" s="4"/>
      <c r="H591" s="4"/>
    </row>
    <row r="592" spans="1:8" ht="12.75">
      <c r="A592" s="4"/>
      <c r="B592" s="4"/>
      <c r="C592" s="4"/>
      <c r="D592" s="4"/>
      <c r="E592" s="4"/>
      <c r="F592" s="4"/>
      <c r="G592" s="4"/>
      <c r="H592" s="4"/>
    </row>
    <row r="593" spans="1:8" ht="12.75">
      <c r="A593" s="4"/>
      <c r="B593" s="4"/>
      <c r="C593" s="4"/>
      <c r="D593" s="4"/>
      <c r="E593" s="4"/>
      <c r="F593" s="4"/>
      <c r="G593" s="4"/>
      <c r="H593" s="4"/>
    </row>
    <row r="594" spans="1:8" ht="12.75">
      <c r="A594" s="4"/>
      <c r="B594" s="4"/>
      <c r="C594" s="4"/>
      <c r="D594" s="4"/>
      <c r="E594" s="4"/>
      <c r="F594" s="4"/>
      <c r="G594" s="4"/>
      <c r="H594" s="4"/>
    </row>
    <row r="595" spans="1:8" ht="12.75">
      <c r="A595" s="4"/>
      <c r="B595" s="4"/>
      <c r="C595" s="4"/>
      <c r="D595" s="4"/>
      <c r="E595" s="4"/>
      <c r="F595" s="4"/>
      <c r="G595" s="4"/>
      <c r="H595" s="4"/>
    </row>
    <row r="596" spans="1:8" ht="12.75">
      <c r="A596" s="4"/>
      <c r="B596" s="4"/>
      <c r="C596" s="4"/>
      <c r="D596" s="4"/>
      <c r="E596" s="4"/>
      <c r="F596" s="4"/>
      <c r="G596" s="4"/>
      <c r="H596" s="4"/>
    </row>
    <row r="597" spans="1:8" ht="12.75">
      <c r="A597" s="4"/>
      <c r="B597" s="4"/>
      <c r="C597" s="4"/>
      <c r="D597" s="4"/>
      <c r="E597" s="4"/>
      <c r="F597" s="4"/>
      <c r="G597" s="4"/>
      <c r="H597" s="4"/>
    </row>
    <row r="598" spans="1:8" ht="12.75">
      <c r="A598" s="4"/>
      <c r="B598" s="4"/>
      <c r="C598" s="4"/>
      <c r="D598" s="4"/>
      <c r="E598" s="4"/>
      <c r="F598" s="4"/>
      <c r="G598" s="4"/>
      <c r="H598" s="4"/>
    </row>
    <row r="599" spans="1:8" ht="12.75">
      <c r="A599" s="4"/>
      <c r="B599" s="4"/>
      <c r="C599" s="4"/>
      <c r="D599" s="4"/>
      <c r="E599" s="4"/>
      <c r="F599" s="4"/>
      <c r="G599" s="4"/>
      <c r="H599" s="4"/>
    </row>
    <row r="600" spans="1:8" ht="12.75">
      <c r="A600" s="4"/>
      <c r="B600" s="4"/>
      <c r="C600" s="4"/>
      <c r="D600" s="4"/>
      <c r="E600" s="4"/>
      <c r="F600" s="4"/>
      <c r="G600" s="4"/>
      <c r="H600" s="4"/>
    </row>
    <row r="601" spans="1:8" ht="12.75">
      <c r="A601" s="4"/>
      <c r="B601" s="4"/>
      <c r="C601" s="4"/>
      <c r="D601" s="4"/>
      <c r="E601" s="4"/>
      <c r="F601" s="4"/>
      <c r="G601" s="4"/>
      <c r="H601" s="4"/>
    </row>
    <row r="602" spans="1:8" ht="12.75">
      <c r="A602" s="4"/>
      <c r="B602" s="4"/>
      <c r="C602" s="4"/>
      <c r="D602" s="4"/>
      <c r="E602" s="4"/>
      <c r="F602" s="4"/>
      <c r="G602" s="4"/>
      <c r="H602" s="4"/>
    </row>
    <row r="603" spans="1:8" ht="12.75">
      <c r="A603" s="4"/>
      <c r="B603" s="4"/>
      <c r="C603" s="4"/>
      <c r="D603" s="4"/>
      <c r="E603" s="4"/>
      <c r="F603" s="4"/>
      <c r="G603" s="4"/>
      <c r="H603" s="4"/>
    </row>
    <row r="604" spans="1:8" ht="12.75">
      <c r="A604" s="4"/>
      <c r="B604" s="4"/>
      <c r="C604" s="4"/>
      <c r="D604" s="4"/>
      <c r="E604" s="4"/>
      <c r="F604" s="4"/>
      <c r="G604" s="4"/>
      <c r="H604" s="4"/>
    </row>
    <row r="605" spans="1:8" ht="12.75">
      <c r="A605" s="4"/>
      <c r="B605" s="4"/>
      <c r="C605" s="4"/>
      <c r="D605" s="4"/>
      <c r="E605" s="4"/>
      <c r="F605" s="4"/>
      <c r="G605" s="4"/>
      <c r="H605" s="4"/>
    </row>
    <row r="606" spans="1:8" ht="12.75">
      <c r="A606" s="4"/>
      <c r="B606" s="4"/>
      <c r="C606" s="4"/>
      <c r="D606" s="4"/>
      <c r="E606" s="4"/>
      <c r="F606" s="4"/>
      <c r="G606" s="4"/>
      <c r="H606" s="4"/>
    </row>
    <row r="607" spans="1:8" ht="12.75">
      <c r="A607" s="4"/>
      <c r="B607" s="4"/>
      <c r="C607" s="4"/>
      <c r="D607" s="4"/>
      <c r="E607" s="4"/>
      <c r="F607" s="4"/>
      <c r="G607" s="4"/>
      <c r="H607" s="4"/>
    </row>
    <row r="608" spans="1:8" ht="12.75">
      <c r="A608" s="4"/>
      <c r="B608" s="4"/>
      <c r="C608" s="4"/>
      <c r="D608" s="4"/>
      <c r="E608" s="4"/>
      <c r="F608" s="4"/>
      <c r="G608" s="4"/>
      <c r="H608" s="4"/>
    </row>
    <row r="609" spans="1:8" ht="12.75">
      <c r="A609" s="4"/>
      <c r="B609" s="4"/>
      <c r="C609" s="4"/>
      <c r="D609" s="4"/>
      <c r="E609" s="4"/>
      <c r="F609" s="4"/>
      <c r="G609" s="4"/>
      <c r="H609" s="4"/>
    </row>
    <row r="610" spans="1:8" ht="12.75">
      <c r="A610" s="4"/>
      <c r="B610" s="4"/>
      <c r="C610" s="4"/>
      <c r="D610" s="4"/>
      <c r="E610" s="4"/>
      <c r="F610" s="4"/>
      <c r="G610" s="4"/>
      <c r="H610" s="4"/>
    </row>
    <row r="611" spans="1:8" ht="12.75">
      <c r="A611" s="4"/>
      <c r="B611" s="4"/>
      <c r="C611" s="4"/>
      <c r="D611" s="4"/>
      <c r="E611" s="4"/>
      <c r="F611" s="4"/>
      <c r="G611" s="4"/>
      <c r="H611" s="4"/>
    </row>
    <row r="612" spans="1:8" ht="12.75">
      <c r="A612" s="4"/>
      <c r="B612" s="4"/>
      <c r="C612" s="4"/>
      <c r="D612" s="4"/>
      <c r="E612" s="4"/>
      <c r="F612" s="4"/>
      <c r="G612" s="4"/>
      <c r="H612" s="4"/>
    </row>
    <row r="613" spans="1:8" ht="12.75">
      <c r="A613" s="4"/>
      <c r="B613" s="4"/>
      <c r="C613" s="4"/>
      <c r="D613" s="4"/>
      <c r="E613" s="4"/>
      <c r="F613" s="4"/>
      <c r="G613" s="4"/>
      <c r="H613" s="4"/>
    </row>
    <row r="614" spans="1:8" ht="12.75">
      <c r="A614" s="4"/>
      <c r="B614" s="4"/>
      <c r="C614" s="4"/>
      <c r="D614" s="4"/>
      <c r="E614" s="4"/>
      <c r="F614" s="4"/>
      <c r="G614" s="4"/>
      <c r="H614" s="4"/>
    </row>
    <row r="615" spans="1:8" ht="12.75">
      <c r="A615" s="4"/>
      <c r="B615" s="4"/>
      <c r="C615" s="4"/>
      <c r="D615" s="4"/>
      <c r="E615" s="4"/>
      <c r="F615" s="4"/>
      <c r="G615" s="4"/>
      <c r="H615" s="4"/>
    </row>
    <row r="616" spans="1:8" ht="12.75">
      <c r="A616" s="4"/>
      <c r="B616" s="4"/>
      <c r="C616" s="4"/>
      <c r="D616" s="4"/>
      <c r="E616" s="4"/>
      <c r="F616" s="4"/>
      <c r="G616" s="4"/>
      <c r="H616" s="4"/>
    </row>
    <row r="617" spans="1:8" ht="12.75">
      <c r="A617" s="4"/>
      <c r="B617" s="4"/>
      <c r="C617" s="4"/>
      <c r="D617" s="4"/>
      <c r="E617" s="4"/>
      <c r="F617" s="4"/>
      <c r="G617" s="4"/>
      <c r="H617" s="4"/>
    </row>
    <row r="618" spans="1:8" ht="12.75">
      <c r="A618" s="4"/>
      <c r="B618" s="4"/>
      <c r="C618" s="4"/>
      <c r="D618" s="4"/>
      <c r="E618" s="4"/>
      <c r="F618" s="4"/>
      <c r="G618" s="4"/>
      <c r="H618" s="4"/>
    </row>
    <row r="619" spans="1:8" ht="12.75">
      <c r="A619" s="4"/>
      <c r="B619" s="4"/>
      <c r="C619" s="4"/>
      <c r="D619" s="4"/>
      <c r="E619" s="4"/>
      <c r="F619" s="4"/>
      <c r="G619" s="4"/>
      <c r="H619" s="4"/>
    </row>
    <row r="620" spans="1:8" ht="12.75">
      <c r="A620" s="4"/>
      <c r="B620" s="4"/>
      <c r="C620" s="4"/>
      <c r="D620" s="4"/>
      <c r="E620" s="4"/>
      <c r="F620" s="4"/>
      <c r="G620" s="4"/>
      <c r="H620" s="4"/>
    </row>
    <row r="621" spans="1:8" ht="12.75">
      <c r="A621" s="4"/>
      <c r="B621" s="4"/>
      <c r="C621" s="4"/>
      <c r="D621" s="4"/>
      <c r="E621" s="4"/>
      <c r="F621" s="4"/>
      <c r="G621" s="4"/>
      <c r="H621" s="4"/>
    </row>
    <row r="622" spans="1:8" ht="12.75">
      <c r="A622" s="4"/>
      <c r="B622" s="4"/>
      <c r="C622" s="4"/>
      <c r="D622" s="4"/>
      <c r="E622" s="4"/>
      <c r="F622" s="4"/>
      <c r="G622" s="4"/>
      <c r="H622" s="4"/>
    </row>
    <row r="623" spans="1:8" ht="12.75">
      <c r="A623" s="4"/>
      <c r="B623" s="4"/>
      <c r="C623" s="4"/>
      <c r="D623" s="4"/>
      <c r="E623" s="4"/>
      <c r="F623" s="4"/>
      <c r="G623" s="4"/>
      <c r="H623" s="4"/>
    </row>
    <row r="624" spans="1:8" ht="12.75">
      <c r="A624" s="4"/>
      <c r="B624" s="4"/>
      <c r="C624" s="4"/>
      <c r="D624" s="4"/>
      <c r="E624" s="4"/>
      <c r="F624" s="4"/>
      <c r="G624" s="4"/>
      <c r="H624" s="4"/>
    </row>
    <row r="625" spans="1:8" ht="12.75">
      <c r="A625" s="4"/>
      <c r="B625" s="4"/>
      <c r="C625" s="4"/>
      <c r="D625" s="4"/>
      <c r="E625" s="4"/>
      <c r="F625" s="4"/>
      <c r="G625" s="4"/>
      <c r="H625" s="4"/>
    </row>
    <row r="626" spans="1:8" ht="12.75">
      <c r="A626" s="4"/>
      <c r="B626" s="4"/>
      <c r="C626" s="4"/>
      <c r="D626" s="4"/>
      <c r="E626" s="4"/>
      <c r="F626" s="4"/>
      <c r="G626" s="4"/>
      <c r="H626" s="4"/>
    </row>
    <row r="627" spans="1:8" ht="12.75">
      <c r="A627" s="4"/>
      <c r="B627" s="4"/>
      <c r="C627" s="4"/>
      <c r="D627" s="4"/>
      <c r="E627" s="4"/>
      <c r="F627" s="4"/>
      <c r="G627" s="4"/>
      <c r="H627" s="4"/>
    </row>
    <row r="628" spans="1:8" ht="12.75">
      <c r="A628" s="4"/>
      <c r="B628" s="4"/>
      <c r="C628" s="4"/>
      <c r="D628" s="4"/>
      <c r="E628" s="4"/>
      <c r="F628" s="4"/>
      <c r="G628" s="4"/>
      <c r="H628" s="4"/>
    </row>
    <row r="629" spans="1:8" ht="12.75">
      <c r="A629" s="4"/>
      <c r="B629" s="4"/>
      <c r="C629" s="4"/>
      <c r="D629" s="4"/>
      <c r="E629" s="4"/>
      <c r="F629" s="4"/>
      <c r="G629" s="4"/>
      <c r="H629" s="4"/>
    </row>
    <row r="630" spans="1:8" ht="12.75">
      <c r="A630" s="4"/>
      <c r="B630" s="4"/>
      <c r="C630" s="4"/>
      <c r="D630" s="4"/>
      <c r="E630" s="4"/>
      <c r="F630" s="4"/>
      <c r="G630" s="4"/>
      <c r="H630" s="4"/>
    </row>
    <row r="631" spans="1:8" ht="12.75">
      <c r="A631" s="4"/>
      <c r="B631" s="4"/>
      <c r="C631" s="4"/>
      <c r="D631" s="4"/>
      <c r="E631" s="4"/>
      <c r="F631" s="4"/>
      <c r="G631" s="4"/>
      <c r="H631" s="4"/>
    </row>
    <row r="632" spans="1:8" ht="12.75">
      <c r="A632" s="4"/>
      <c r="B632" s="4"/>
      <c r="C632" s="4"/>
      <c r="D632" s="4"/>
      <c r="E632" s="4"/>
      <c r="F632" s="4"/>
      <c r="G632" s="4"/>
      <c r="H632" s="4"/>
    </row>
    <row r="633" spans="1:8" ht="12.75">
      <c r="A633" s="4"/>
      <c r="B633" s="4"/>
      <c r="C633" s="4"/>
      <c r="D633" s="4"/>
      <c r="E633" s="4"/>
      <c r="F633" s="4"/>
      <c r="G633" s="4"/>
      <c r="H633" s="4"/>
    </row>
    <row r="634" spans="1:8" ht="12.75">
      <c r="A634" s="4"/>
      <c r="B634" s="4"/>
      <c r="C634" s="4"/>
      <c r="D634" s="4"/>
      <c r="E634" s="4"/>
      <c r="F634" s="4"/>
      <c r="G634" s="4"/>
      <c r="H634" s="4"/>
    </row>
    <row r="635" spans="1:8" ht="12.75">
      <c r="A635" s="4"/>
      <c r="B635" s="4"/>
      <c r="C635" s="4"/>
      <c r="D635" s="4"/>
      <c r="E635" s="4"/>
      <c r="F635" s="4"/>
      <c r="G635" s="4"/>
      <c r="H635" s="4"/>
    </row>
    <row r="636" spans="1:8" ht="12.75">
      <c r="A636" s="4"/>
      <c r="B636" s="4"/>
      <c r="C636" s="4"/>
      <c r="D636" s="4"/>
      <c r="E636" s="4"/>
      <c r="F636" s="4"/>
      <c r="G636" s="4"/>
      <c r="H636" s="4"/>
    </row>
    <row r="637" spans="1:8" ht="12.75">
      <c r="A637" s="4"/>
      <c r="B637" s="4"/>
      <c r="C637" s="4"/>
      <c r="D637" s="4"/>
      <c r="E637" s="4"/>
      <c r="F637" s="4"/>
      <c r="G637" s="4"/>
      <c r="H637" s="4"/>
    </row>
    <row r="638" spans="1:8" ht="12.75">
      <c r="A638" s="4"/>
      <c r="B638" s="4"/>
      <c r="C638" s="4"/>
      <c r="D638" s="4"/>
      <c r="E638" s="4"/>
      <c r="F638" s="4"/>
      <c r="G638" s="4"/>
      <c r="H638" s="4"/>
    </row>
    <row r="639" spans="1:8" ht="12.75">
      <c r="A639" s="4"/>
      <c r="B639" s="4"/>
      <c r="C639" s="4"/>
      <c r="D639" s="4"/>
      <c r="E639" s="4"/>
      <c r="F639" s="4"/>
      <c r="G639" s="4"/>
      <c r="H639" s="4"/>
    </row>
    <row r="640" spans="1:8" ht="12.75">
      <c r="A640" s="4"/>
      <c r="B640" s="4"/>
      <c r="C640" s="4"/>
      <c r="D640" s="4"/>
      <c r="E640" s="4"/>
      <c r="F640" s="4"/>
      <c r="G640" s="4"/>
      <c r="H640" s="4"/>
    </row>
    <row r="641" spans="1:8" ht="12.75">
      <c r="A641" s="4"/>
      <c r="B641" s="4"/>
      <c r="C641" s="4"/>
      <c r="D641" s="4"/>
      <c r="E641" s="4"/>
      <c r="F641" s="4"/>
      <c r="G641" s="4"/>
      <c r="H641" s="4"/>
    </row>
    <row r="642" spans="1:8" ht="12.75">
      <c r="A642" s="4"/>
      <c r="B642" s="4"/>
      <c r="C642" s="4"/>
      <c r="D642" s="4"/>
      <c r="E642" s="4"/>
      <c r="F642" s="4"/>
      <c r="G642" s="4"/>
      <c r="H642" s="4"/>
    </row>
    <row r="643" spans="1:8" ht="12.75">
      <c r="A643" s="4"/>
      <c r="B643" s="4"/>
      <c r="C643" s="4"/>
      <c r="D643" s="4"/>
      <c r="E643" s="4"/>
      <c r="F643" s="4"/>
      <c r="G643" s="4"/>
      <c r="H643" s="4"/>
    </row>
    <row r="644" spans="1:8" ht="12.75">
      <c r="A644" s="4"/>
      <c r="B644" s="4"/>
      <c r="C644" s="4"/>
      <c r="D644" s="4"/>
      <c r="E644" s="4"/>
      <c r="F644" s="4"/>
      <c r="G644" s="4"/>
      <c r="H644" s="4"/>
    </row>
    <row r="645" spans="1:8" ht="12.75">
      <c r="A645" s="4"/>
      <c r="B645" s="4"/>
      <c r="C645" s="4"/>
      <c r="D645" s="4"/>
      <c r="E645" s="4"/>
      <c r="F645" s="4"/>
      <c r="G645" s="4"/>
      <c r="H645" s="4"/>
    </row>
    <row r="646" spans="1:8" ht="12.75">
      <c r="A646" s="4"/>
      <c r="B646" s="4"/>
      <c r="C646" s="4"/>
      <c r="D646" s="4"/>
      <c r="E646" s="4"/>
      <c r="F646" s="4"/>
      <c r="G646" s="4"/>
      <c r="H646" s="4"/>
    </row>
    <row r="647" spans="1:8" ht="12.75">
      <c r="A647" s="4"/>
      <c r="B647" s="4"/>
      <c r="C647" s="4"/>
      <c r="D647" s="4"/>
      <c r="E647" s="4"/>
      <c r="F647" s="4"/>
      <c r="G647" s="4"/>
      <c r="H647" s="4"/>
    </row>
    <row r="648" spans="1:8" ht="12.75">
      <c r="A648" s="4"/>
      <c r="B648" s="4"/>
      <c r="C648" s="4"/>
      <c r="D648" s="4"/>
      <c r="E648" s="4"/>
      <c r="F648" s="4"/>
      <c r="G648" s="4"/>
      <c r="H648" s="4"/>
    </row>
    <row r="649" spans="1:8" ht="12.75">
      <c r="A649" s="4"/>
      <c r="B649" s="4"/>
      <c r="C649" s="4"/>
      <c r="D649" s="4"/>
      <c r="E649" s="4"/>
      <c r="F649" s="4"/>
      <c r="G649" s="4"/>
      <c r="H649" s="4"/>
    </row>
    <row r="650" spans="1:8" ht="12.75">
      <c r="A650" s="4"/>
      <c r="B650" s="4"/>
      <c r="C650" s="4"/>
      <c r="D650" s="4"/>
      <c r="E650" s="4"/>
      <c r="F650" s="4"/>
      <c r="G650" s="4"/>
      <c r="H650" s="4"/>
    </row>
    <row r="651" spans="1:8" ht="12.75">
      <c r="A651" s="4"/>
      <c r="B651" s="4"/>
      <c r="C651" s="4"/>
      <c r="D651" s="4"/>
      <c r="E651" s="4"/>
      <c r="F651" s="4"/>
      <c r="G651" s="4"/>
      <c r="H651" s="4"/>
    </row>
    <row r="652" spans="1:8" ht="12.75">
      <c r="A652" s="4"/>
      <c r="B652" s="4"/>
      <c r="C652" s="4"/>
      <c r="D652" s="4"/>
      <c r="E652" s="4"/>
      <c r="F652" s="4"/>
      <c r="G652" s="4"/>
      <c r="H652" s="4"/>
    </row>
    <row r="653" spans="1:8" ht="12.75">
      <c r="A653" s="4"/>
      <c r="B653" s="4"/>
      <c r="C653" s="4"/>
      <c r="D653" s="4"/>
      <c r="E653" s="4"/>
      <c r="F653" s="4"/>
      <c r="G653" s="4"/>
      <c r="H653" s="4"/>
    </row>
    <row r="654" spans="1:8" ht="12.75">
      <c r="A654" s="4"/>
      <c r="B654" s="4"/>
      <c r="C654" s="4"/>
      <c r="D654" s="4"/>
      <c r="E654" s="4"/>
      <c r="F654" s="4"/>
      <c r="G654" s="4"/>
      <c r="H654" s="4"/>
    </row>
    <row r="655" spans="1:8" ht="12.75">
      <c r="A655" s="4"/>
      <c r="B655" s="4"/>
      <c r="C655" s="4"/>
      <c r="D655" s="4"/>
      <c r="E655" s="4"/>
      <c r="F655" s="4"/>
      <c r="G655" s="4"/>
      <c r="H655" s="4"/>
    </row>
    <row r="656" spans="1:8" ht="12.75">
      <c r="A656" s="4"/>
      <c r="B656" s="4"/>
      <c r="C656" s="4"/>
      <c r="D656" s="4"/>
      <c r="E656" s="4"/>
      <c r="F656" s="4"/>
      <c r="G656" s="4"/>
      <c r="H656" s="4"/>
    </row>
    <row r="657" spans="1:8" ht="12.75">
      <c r="A657" s="4"/>
      <c r="B657" s="4"/>
      <c r="C657" s="4"/>
      <c r="D657" s="4"/>
      <c r="E657" s="4"/>
      <c r="F657" s="4"/>
      <c r="G657" s="4"/>
      <c r="H657" s="4"/>
    </row>
    <row r="658" spans="1:8" ht="12.75">
      <c r="A658" s="4"/>
      <c r="B658" s="4"/>
      <c r="C658" s="4"/>
      <c r="D658" s="4"/>
      <c r="E658" s="4"/>
      <c r="F658" s="4"/>
      <c r="G658" s="4"/>
      <c r="H658" s="4"/>
    </row>
    <row r="659" spans="1:8" ht="12.75">
      <c r="A659" s="4"/>
      <c r="B659" s="4"/>
      <c r="C659" s="4"/>
      <c r="D659" s="4"/>
      <c r="E659" s="4"/>
      <c r="F659" s="4"/>
      <c r="G659" s="4"/>
      <c r="H659" s="4"/>
    </row>
    <row r="660" spans="1:8" ht="12.75">
      <c r="A660" s="4"/>
      <c r="B660" s="4"/>
      <c r="C660" s="4"/>
      <c r="D660" s="4"/>
      <c r="E660" s="4"/>
      <c r="F660" s="4"/>
      <c r="G660" s="4"/>
      <c r="H660" s="4"/>
    </row>
    <row r="661" spans="1:8" ht="12.75">
      <c r="A661" s="4"/>
      <c r="B661" s="4"/>
      <c r="C661" s="4"/>
      <c r="D661" s="4"/>
      <c r="E661" s="4"/>
      <c r="F661" s="4"/>
      <c r="G661" s="4"/>
      <c r="H661" s="4"/>
    </row>
    <row r="662" spans="1:8" ht="12.75">
      <c r="A662" s="4"/>
      <c r="B662" s="4"/>
      <c r="C662" s="4"/>
      <c r="D662" s="4"/>
      <c r="E662" s="4"/>
      <c r="F662" s="4"/>
      <c r="G662" s="4"/>
      <c r="H662" s="4"/>
    </row>
    <row r="663" spans="1:8" ht="12.75">
      <c r="A663" s="4"/>
      <c r="B663" s="4"/>
      <c r="C663" s="4"/>
      <c r="D663" s="4"/>
      <c r="E663" s="4"/>
      <c r="F663" s="4"/>
      <c r="G663" s="4"/>
      <c r="H663" s="4"/>
    </row>
    <row r="664" spans="1:8" ht="12.75">
      <c r="A664" s="4"/>
      <c r="B664" s="4"/>
      <c r="C664" s="4"/>
      <c r="D664" s="4"/>
      <c r="E664" s="4"/>
      <c r="F664" s="4"/>
      <c r="G664" s="4"/>
      <c r="H664" s="4"/>
    </row>
    <row r="665" spans="1:8" ht="12.75">
      <c r="A665" s="4"/>
      <c r="B665" s="4"/>
      <c r="C665" s="4"/>
      <c r="D665" s="4"/>
      <c r="E665" s="4"/>
      <c r="F665" s="4"/>
      <c r="G665" s="4"/>
      <c r="H665" s="4"/>
    </row>
    <row r="666" spans="1:8" ht="12.75">
      <c r="A666" s="4"/>
      <c r="B666" s="4"/>
      <c r="C666" s="4"/>
      <c r="D666" s="4"/>
      <c r="E666" s="4"/>
      <c r="F666" s="4"/>
      <c r="G666" s="4"/>
      <c r="H666" s="4"/>
    </row>
    <row r="667" spans="1:8" ht="12.75">
      <c r="A667" s="4"/>
      <c r="B667" s="4"/>
      <c r="C667" s="4"/>
      <c r="D667" s="4"/>
      <c r="E667" s="4"/>
      <c r="F667" s="4"/>
      <c r="G667" s="4"/>
      <c r="H667" s="4"/>
    </row>
    <row r="668" spans="1:8" ht="12.75">
      <c r="A668" s="4"/>
      <c r="B668" s="4"/>
      <c r="C668" s="4"/>
      <c r="D668" s="4"/>
      <c r="E668" s="4"/>
      <c r="F668" s="4"/>
      <c r="G668" s="4"/>
      <c r="H668" s="4"/>
    </row>
    <row r="669" spans="1:8" ht="12.75">
      <c r="A669" s="4"/>
      <c r="B669" s="4"/>
      <c r="C669" s="4"/>
      <c r="D669" s="4"/>
      <c r="E669" s="4"/>
      <c r="F669" s="4"/>
      <c r="G669" s="4"/>
      <c r="H669" s="4"/>
    </row>
    <row r="670" spans="1:8" ht="12.75">
      <c r="A670" s="4"/>
      <c r="B670" s="4"/>
      <c r="C670" s="4"/>
      <c r="D670" s="4"/>
      <c r="E670" s="4"/>
      <c r="F670" s="4"/>
      <c r="G670" s="4"/>
      <c r="H670" s="4"/>
    </row>
    <row r="671" spans="1:8" ht="12.75">
      <c r="A671" s="4"/>
      <c r="B671" s="4"/>
      <c r="C671" s="4"/>
      <c r="D671" s="4"/>
      <c r="E671" s="4"/>
      <c r="F671" s="4"/>
      <c r="G671" s="4"/>
      <c r="H671" s="4"/>
    </row>
    <row r="672" spans="1:8" ht="12.75">
      <c r="A672" s="4"/>
      <c r="B672" s="4"/>
      <c r="C672" s="4"/>
      <c r="D672" s="4"/>
      <c r="E672" s="4"/>
      <c r="F672" s="4"/>
      <c r="G672" s="4"/>
      <c r="H672" s="4"/>
    </row>
    <row r="673" spans="1:8" ht="12.75">
      <c r="A673" s="4"/>
      <c r="B673" s="4"/>
      <c r="C673" s="4"/>
      <c r="D673" s="4"/>
      <c r="E673" s="4"/>
      <c r="F673" s="4"/>
      <c r="G673" s="4"/>
      <c r="H673" s="4"/>
    </row>
    <row r="674" spans="1:8" ht="12.75">
      <c r="A674" s="4"/>
      <c r="B674" s="4"/>
      <c r="C674" s="4"/>
      <c r="D674" s="4"/>
      <c r="E674" s="4"/>
      <c r="F674" s="4"/>
      <c r="G674" s="4"/>
      <c r="H674" s="4"/>
    </row>
    <row r="675" spans="1:8" ht="12.75">
      <c r="A675" s="4"/>
      <c r="B675" s="4"/>
      <c r="C675" s="4"/>
      <c r="D675" s="4"/>
      <c r="E675" s="4"/>
      <c r="F675" s="4"/>
      <c r="G675" s="4"/>
      <c r="H675" s="4"/>
    </row>
    <row r="676" spans="1:8" ht="12.75">
      <c r="A676" s="4"/>
      <c r="B676" s="4"/>
      <c r="C676" s="4"/>
      <c r="D676" s="4"/>
      <c r="E676" s="4"/>
      <c r="F676" s="4"/>
      <c r="G676" s="4"/>
      <c r="H676" s="4"/>
    </row>
    <row r="677" spans="1:8" ht="12.75">
      <c r="A677" s="4"/>
      <c r="B677" s="4"/>
      <c r="C677" s="4"/>
      <c r="D677" s="4"/>
      <c r="E677" s="4"/>
      <c r="F677" s="4"/>
      <c r="G677" s="4"/>
      <c r="H677" s="4"/>
    </row>
    <row r="678" spans="1:8" ht="12.75">
      <c r="A678" s="4"/>
      <c r="B678" s="4"/>
      <c r="C678" s="4"/>
      <c r="D678" s="4"/>
      <c r="E678" s="4"/>
      <c r="F678" s="4"/>
      <c r="G678" s="4"/>
      <c r="H678" s="4"/>
    </row>
    <row r="679" spans="1:8" ht="12.75">
      <c r="A679" s="4"/>
      <c r="B679" s="4"/>
      <c r="C679" s="4"/>
      <c r="D679" s="4"/>
      <c r="E679" s="4"/>
      <c r="F679" s="4"/>
      <c r="G679" s="4"/>
      <c r="H679" s="4"/>
    </row>
    <row r="680" spans="1:8" ht="12.75">
      <c r="A680" s="4"/>
      <c r="B680" s="4"/>
      <c r="C680" s="4"/>
      <c r="D680" s="4"/>
      <c r="E680" s="4"/>
      <c r="F680" s="4"/>
      <c r="G680" s="4"/>
      <c r="H680" s="4"/>
    </row>
    <row r="681" spans="1:8" ht="12.75">
      <c r="A681" s="4"/>
      <c r="B681" s="4"/>
      <c r="C681" s="4"/>
      <c r="D681" s="4"/>
      <c r="E681" s="4"/>
      <c r="F681" s="4"/>
      <c r="G681" s="4"/>
      <c r="H681" s="4"/>
    </row>
    <row r="682" spans="1:8" ht="12.75">
      <c r="A682" s="4"/>
      <c r="B682" s="4"/>
      <c r="C682" s="4"/>
      <c r="D682" s="4"/>
      <c r="E682" s="4"/>
      <c r="F682" s="4"/>
      <c r="G682" s="4"/>
      <c r="H682" s="4"/>
    </row>
    <row r="683" spans="1:8" ht="12.75">
      <c r="A683" s="4"/>
      <c r="B683" s="4"/>
      <c r="C683" s="4"/>
      <c r="D683" s="4"/>
      <c r="E683" s="4"/>
      <c r="F683" s="4"/>
      <c r="G683" s="4"/>
      <c r="H683" s="4"/>
    </row>
    <row r="684" spans="1:8" ht="12.75">
      <c r="A684" s="4"/>
      <c r="B684" s="4"/>
      <c r="C684" s="4"/>
      <c r="D684" s="4"/>
      <c r="E684" s="4"/>
      <c r="F684" s="4"/>
      <c r="G684" s="4"/>
      <c r="H684" s="4"/>
    </row>
    <row r="685" spans="1:8" ht="12.75">
      <c r="A685" s="4"/>
      <c r="B685" s="4"/>
      <c r="C685" s="4"/>
      <c r="D685" s="4"/>
      <c r="E685" s="4"/>
      <c r="F685" s="4"/>
      <c r="G685" s="4"/>
      <c r="H685" s="4"/>
    </row>
    <row r="686" spans="1:8" ht="12.75">
      <c r="A686" s="4"/>
      <c r="B686" s="4"/>
      <c r="C686" s="4"/>
      <c r="D686" s="4"/>
      <c r="E686" s="4"/>
      <c r="F686" s="4"/>
      <c r="G686" s="4"/>
      <c r="H686" s="4"/>
    </row>
    <row r="687" spans="1:8" ht="12.75">
      <c r="A687" s="4"/>
      <c r="B687" s="4"/>
      <c r="C687" s="4"/>
      <c r="D687" s="4"/>
      <c r="E687" s="4"/>
      <c r="F687" s="4"/>
      <c r="G687" s="4"/>
      <c r="H687" s="4"/>
    </row>
    <row r="688" spans="1:8" ht="12.75">
      <c r="A688" s="4"/>
      <c r="B688" s="4"/>
      <c r="C688" s="4"/>
      <c r="D688" s="4"/>
      <c r="E688" s="4"/>
      <c r="F688" s="4"/>
      <c r="G688" s="4"/>
      <c r="H688" s="4"/>
    </row>
    <row r="689" spans="1:8" ht="12.75">
      <c r="A689" s="4"/>
      <c r="B689" s="4"/>
      <c r="C689" s="4"/>
      <c r="D689" s="4"/>
      <c r="E689" s="4"/>
      <c r="F689" s="4"/>
      <c r="G689" s="4"/>
      <c r="H689" s="4"/>
    </row>
    <row r="690" spans="1:8" ht="12.75">
      <c r="A690" s="4"/>
      <c r="B690" s="4"/>
      <c r="C690" s="4"/>
      <c r="D690" s="4"/>
      <c r="E690" s="4"/>
      <c r="F690" s="4"/>
      <c r="G690" s="4"/>
      <c r="H690" s="4"/>
    </row>
    <row r="691" spans="1:8" ht="12.75">
      <c r="A691" s="4"/>
      <c r="B691" s="4"/>
      <c r="C691" s="4"/>
      <c r="D691" s="4"/>
      <c r="E691" s="4"/>
      <c r="F691" s="4"/>
      <c r="G691" s="4"/>
      <c r="H691" s="4"/>
    </row>
    <row r="692" spans="1:8" ht="12.75">
      <c r="A692" s="4"/>
      <c r="B692" s="4"/>
      <c r="C692" s="4"/>
      <c r="D692" s="4"/>
      <c r="E692" s="4"/>
      <c r="F692" s="4"/>
      <c r="G692" s="4"/>
      <c r="H692" s="4"/>
    </row>
    <row r="693" spans="1:8" ht="12.75">
      <c r="A693" s="4"/>
      <c r="B693" s="4"/>
      <c r="C693" s="4"/>
      <c r="D693" s="4"/>
      <c r="E693" s="4"/>
      <c r="F693" s="4"/>
      <c r="G693" s="4"/>
      <c r="H693" s="4"/>
    </row>
    <row r="694" spans="1:8" ht="12.75">
      <c r="A694" s="4"/>
      <c r="B694" s="4"/>
      <c r="C694" s="4"/>
      <c r="D694" s="4"/>
      <c r="E694" s="4"/>
      <c r="F694" s="4"/>
      <c r="G694" s="4"/>
      <c r="H694" s="4"/>
    </row>
    <row r="695" spans="1:8" ht="12.75">
      <c r="A695" s="4"/>
      <c r="B695" s="4"/>
      <c r="C695" s="4"/>
      <c r="D695" s="4"/>
      <c r="E695" s="4"/>
      <c r="F695" s="4"/>
      <c r="G695" s="4"/>
      <c r="H695" s="4"/>
    </row>
    <row r="696" spans="1:8" ht="12.75">
      <c r="A696" s="4"/>
      <c r="B696" s="4"/>
      <c r="C696" s="4"/>
      <c r="D696" s="4"/>
      <c r="E696" s="4"/>
      <c r="F696" s="4"/>
      <c r="G696" s="4"/>
      <c r="H696" s="4"/>
    </row>
    <row r="697" spans="1:8" ht="12.75">
      <c r="A697" s="4"/>
      <c r="B697" s="4"/>
      <c r="C697" s="4"/>
      <c r="D697" s="4"/>
      <c r="E697" s="4"/>
      <c r="F697" s="4"/>
      <c r="G697" s="4"/>
      <c r="H697" s="4"/>
    </row>
    <row r="698" spans="1:8" ht="12.75">
      <c r="A698" s="4"/>
      <c r="B698" s="4"/>
      <c r="C698" s="4"/>
      <c r="D698" s="4"/>
      <c r="E698" s="4"/>
      <c r="F698" s="4"/>
      <c r="G698" s="4"/>
      <c r="H698" s="4"/>
    </row>
    <row r="699" spans="1:8" ht="12.75">
      <c r="A699" s="4"/>
      <c r="B699" s="4"/>
      <c r="C699" s="4"/>
      <c r="D699" s="4"/>
      <c r="E699" s="4"/>
      <c r="F699" s="4"/>
      <c r="G699" s="4"/>
      <c r="H699" s="4"/>
    </row>
    <row r="700" spans="1:8" ht="12.75">
      <c r="A700" s="4"/>
      <c r="B700" s="4"/>
      <c r="C700" s="4"/>
      <c r="D700" s="4"/>
      <c r="E700" s="4"/>
      <c r="F700" s="4"/>
      <c r="G700" s="4"/>
      <c r="H700" s="4"/>
    </row>
    <row r="701" spans="1:8" ht="12.75">
      <c r="A701" s="4"/>
      <c r="B701" s="4"/>
      <c r="C701" s="4"/>
      <c r="D701" s="4"/>
      <c r="E701" s="4"/>
      <c r="F701" s="4"/>
      <c r="G701" s="4"/>
      <c r="H701" s="4"/>
    </row>
    <row r="702" spans="1:8" ht="12.75">
      <c r="A702" s="4"/>
      <c r="B702" s="4"/>
      <c r="C702" s="4"/>
      <c r="D702" s="4"/>
      <c r="E702" s="4"/>
      <c r="F702" s="4"/>
      <c r="G702" s="4"/>
      <c r="H702" s="4"/>
    </row>
    <row r="703" spans="1:8" ht="12.75">
      <c r="A703" s="4"/>
      <c r="B703" s="4"/>
      <c r="C703" s="4"/>
      <c r="D703" s="4"/>
      <c r="E703" s="4"/>
      <c r="F703" s="4"/>
      <c r="G703" s="4"/>
      <c r="H703" s="4"/>
    </row>
    <row r="704" spans="1:8" ht="12.75">
      <c r="A704" s="4"/>
      <c r="B704" s="4"/>
      <c r="C704" s="4"/>
      <c r="D704" s="4"/>
      <c r="E704" s="4"/>
      <c r="F704" s="4"/>
      <c r="G704" s="4"/>
      <c r="H704" s="4"/>
    </row>
    <row r="705" spans="1:8" ht="12.75">
      <c r="A705" s="4"/>
      <c r="B705" s="4"/>
      <c r="C705" s="4"/>
      <c r="D705" s="4"/>
      <c r="E705" s="4"/>
      <c r="F705" s="4"/>
      <c r="G705" s="4"/>
      <c r="H705" s="4"/>
    </row>
    <row r="706" spans="1:8" ht="12.75">
      <c r="A706" s="4"/>
      <c r="B706" s="4"/>
      <c r="C706" s="4"/>
      <c r="D706" s="4"/>
      <c r="E706" s="4"/>
      <c r="F706" s="4"/>
      <c r="G706" s="4"/>
      <c r="H706" s="4"/>
    </row>
    <row r="707" spans="1:8" ht="12.75">
      <c r="A707" s="4"/>
      <c r="B707" s="4"/>
      <c r="C707" s="4"/>
      <c r="D707" s="4"/>
      <c r="E707" s="4"/>
      <c r="F707" s="4"/>
      <c r="G707" s="4"/>
      <c r="H707" s="4"/>
    </row>
    <row r="708" spans="1:8" ht="12.75">
      <c r="A708" s="4"/>
      <c r="B708" s="4"/>
      <c r="C708" s="4"/>
      <c r="D708" s="4"/>
      <c r="E708" s="4"/>
      <c r="F708" s="4"/>
      <c r="G708" s="4"/>
      <c r="H708" s="4"/>
    </row>
    <row r="709" spans="1:8" ht="12.75">
      <c r="A709" s="4"/>
      <c r="B709" s="4"/>
      <c r="C709" s="4"/>
      <c r="D709" s="4"/>
      <c r="E709" s="4"/>
      <c r="F709" s="4"/>
      <c r="G709" s="4"/>
      <c r="H709" s="4"/>
    </row>
    <row r="710" spans="1:8" ht="12.75">
      <c r="A710" s="4"/>
      <c r="B710" s="4"/>
      <c r="C710" s="4"/>
      <c r="D710" s="4"/>
      <c r="E710" s="4"/>
      <c r="F710" s="4"/>
      <c r="G710" s="4"/>
      <c r="H710" s="4"/>
    </row>
    <row r="711" spans="1:8" ht="12.75">
      <c r="A711" s="4"/>
      <c r="B711" s="4"/>
      <c r="C711" s="4"/>
      <c r="D711" s="4"/>
      <c r="E711" s="4"/>
      <c r="F711" s="4"/>
      <c r="G711" s="4"/>
      <c r="H711" s="4"/>
    </row>
    <row r="712" spans="1:8" ht="12.75">
      <c r="A712" s="4"/>
      <c r="B712" s="4"/>
      <c r="C712" s="4"/>
      <c r="D712" s="4"/>
      <c r="E712" s="4"/>
      <c r="F712" s="4"/>
      <c r="G712" s="4"/>
      <c r="H712" s="4"/>
    </row>
    <row r="713" spans="1:8" ht="12.75">
      <c r="A713" s="4"/>
      <c r="B713" s="4"/>
      <c r="C713" s="4"/>
      <c r="D713" s="4"/>
      <c r="E713" s="4"/>
      <c r="F713" s="4"/>
      <c r="G713" s="4"/>
      <c r="H713" s="4"/>
    </row>
    <row r="714" spans="1:8" ht="12.75">
      <c r="A714" s="4"/>
      <c r="B714" s="4"/>
      <c r="C714" s="4"/>
      <c r="D714" s="4"/>
      <c r="E714" s="4"/>
      <c r="F714" s="4"/>
      <c r="G714" s="4"/>
      <c r="H714" s="4"/>
    </row>
    <row r="715" spans="1:8" ht="12.75">
      <c r="A715" s="4"/>
      <c r="B715" s="4"/>
      <c r="C715" s="4"/>
      <c r="D715" s="4"/>
      <c r="E715" s="4"/>
      <c r="F715" s="4"/>
      <c r="G715" s="4"/>
      <c r="H715" s="4"/>
    </row>
    <row r="716" spans="1:8" ht="12.75">
      <c r="A716" s="4"/>
      <c r="B716" s="4"/>
      <c r="C716" s="4"/>
      <c r="D716" s="4"/>
      <c r="E716" s="4"/>
      <c r="F716" s="4"/>
      <c r="G716" s="4"/>
      <c r="H716" s="4"/>
    </row>
    <row r="717" spans="1:8" ht="12.75">
      <c r="A717" s="4"/>
      <c r="B717" s="4"/>
      <c r="C717" s="4"/>
      <c r="D717" s="4"/>
      <c r="E717" s="4"/>
      <c r="F717" s="4"/>
      <c r="G717" s="4"/>
      <c r="H717" s="4"/>
    </row>
    <row r="718" spans="1:8" ht="12.75">
      <c r="A718" s="4"/>
      <c r="B718" s="4"/>
      <c r="C718" s="4"/>
      <c r="D718" s="4"/>
      <c r="E718" s="4"/>
      <c r="F718" s="4"/>
      <c r="G718" s="4"/>
      <c r="H718" s="4"/>
    </row>
    <row r="719" spans="1:8" ht="12.75">
      <c r="A719" s="4"/>
      <c r="B719" s="4"/>
      <c r="C719" s="4"/>
      <c r="D719" s="4"/>
      <c r="E719" s="4"/>
      <c r="F719" s="4"/>
      <c r="G719" s="4"/>
      <c r="H719" s="4"/>
    </row>
    <row r="720" spans="1:8" ht="12.75">
      <c r="A720" s="4"/>
      <c r="B720" s="4"/>
      <c r="C720" s="4"/>
      <c r="D720" s="4"/>
      <c r="E720" s="4"/>
      <c r="F720" s="4"/>
      <c r="G720" s="4"/>
      <c r="H720" s="4"/>
    </row>
    <row r="721" spans="1:8" ht="12.75">
      <c r="A721" s="4"/>
      <c r="B721" s="4"/>
      <c r="C721" s="4"/>
      <c r="D721" s="4"/>
      <c r="E721" s="4"/>
      <c r="F721" s="4"/>
      <c r="G721" s="4"/>
      <c r="H721" s="4"/>
    </row>
    <row r="722" spans="1:8" ht="12.75">
      <c r="A722" s="4"/>
      <c r="B722" s="4"/>
      <c r="C722" s="4"/>
      <c r="D722" s="4"/>
      <c r="E722" s="4"/>
      <c r="F722" s="4"/>
      <c r="G722" s="4"/>
      <c r="H722" s="4"/>
    </row>
    <row r="723" spans="1:8" ht="12.75">
      <c r="A723" s="4"/>
      <c r="B723" s="4"/>
      <c r="C723" s="4"/>
      <c r="D723" s="4"/>
      <c r="E723" s="4"/>
      <c r="F723" s="4"/>
      <c r="G723" s="4"/>
      <c r="H723" s="4"/>
    </row>
    <row r="724" spans="1:8" ht="12.75">
      <c r="A724" s="4"/>
      <c r="B724" s="4"/>
      <c r="C724" s="4"/>
      <c r="D724" s="4"/>
      <c r="E724" s="4"/>
      <c r="F724" s="4"/>
      <c r="G724" s="4"/>
      <c r="H724" s="4"/>
    </row>
    <row r="725" spans="1:8" ht="12.75">
      <c r="A725" s="4"/>
      <c r="B725" s="4"/>
      <c r="C725" s="4"/>
      <c r="D725" s="4"/>
      <c r="E725" s="4"/>
      <c r="F725" s="4"/>
      <c r="G725" s="4"/>
      <c r="H725" s="4"/>
    </row>
    <row r="726" spans="1:8" ht="12.75">
      <c r="A726" s="4"/>
      <c r="B726" s="4"/>
      <c r="C726" s="4"/>
      <c r="D726" s="4"/>
      <c r="E726" s="4"/>
      <c r="F726" s="4"/>
      <c r="G726" s="4"/>
      <c r="H726" s="4"/>
    </row>
    <row r="727" spans="1:8" ht="12.75">
      <c r="A727" s="4"/>
      <c r="B727" s="4"/>
      <c r="C727" s="4"/>
      <c r="D727" s="4"/>
      <c r="E727" s="4"/>
      <c r="F727" s="4"/>
      <c r="G727" s="4"/>
      <c r="H727" s="4"/>
    </row>
    <row r="728" spans="1:8" ht="12.75">
      <c r="A728" s="4"/>
      <c r="B728" s="4"/>
      <c r="C728" s="4"/>
      <c r="D728" s="4"/>
      <c r="E728" s="4"/>
      <c r="F728" s="4"/>
      <c r="G728" s="4"/>
      <c r="H728" s="4"/>
    </row>
    <row r="729" spans="1:8" ht="12.75">
      <c r="A729" s="4"/>
      <c r="B729" s="4"/>
      <c r="C729" s="4"/>
      <c r="D729" s="4"/>
      <c r="E729" s="4"/>
      <c r="F729" s="4"/>
      <c r="G729" s="4"/>
      <c r="H729" s="4"/>
    </row>
    <row r="730" spans="1:8" ht="12.75">
      <c r="A730" s="4"/>
      <c r="B730" s="4"/>
      <c r="C730" s="4"/>
      <c r="D730" s="4"/>
      <c r="E730" s="4"/>
      <c r="F730" s="4"/>
      <c r="G730" s="4"/>
      <c r="H730" s="4"/>
    </row>
    <row r="731" spans="1:8" ht="12.75">
      <c r="A731" s="4"/>
      <c r="B731" s="4"/>
      <c r="C731" s="4"/>
      <c r="D731" s="4"/>
      <c r="E731" s="4"/>
      <c r="F731" s="4"/>
      <c r="G731" s="4"/>
      <c r="H731" s="4"/>
    </row>
    <row r="732" spans="1:8" ht="12.75">
      <c r="A732" s="4"/>
      <c r="B732" s="4"/>
      <c r="C732" s="4"/>
      <c r="D732" s="4"/>
      <c r="E732" s="4"/>
      <c r="F732" s="4"/>
      <c r="G732" s="4"/>
      <c r="H732" s="4"/>
    </row>
    <row r="733" spans="1:8" ht="12.75">
      <c r="A733" s="4"/>
      <c r="B733" s="4"/>
      <c r="C733" s="4"/>
      <c r="D733" s="4"/>
      <c r="E733" s="4"/>
      <c r="F733" s="4"/>
      <c r="G733" s="4"/>
      <c r="H733" s="4"/>
    </row>
    <row r="734" spans="1:8" ht="12.75">
      <c r="A734" s="4"/>
      <c r="B734" s="4"/>
      <c r="C734" s="4"/>
      <c r="D734" s="4"/>
      <c r="E734" s="4"/>
      <c r="F734" s="4"/>
      <c r="G734" s="4"/>
      <c r="H734" s="4"/>
    </row>
    <row r="735" spans="1:8" ht="12.75">
      <c r="A735" s="4"/>
      <c r="B735" s="4"/>
      <c r="C735" s="4"/>
      <c r="D735" s="4"/>
      <c r="E735" s="4"/>
      <c r="F735" s="4"/>
      <c r="G735" s="4"/>
      <c r="H735" s="4"/>
    </row>
    <row r="736" spans="1:8" ht="12.75">
      <c r="A736" s="4"/>
      <c r="B736" s="4"/>
      <c r="C736" s="4"/>
      <c r="D736" s="4"/>
      <c r="E736" s="4"/>
      <c r="F736" s="4"/>
      <c r="G736" s="4"/>
      <c r="H736" s="4"/>
    </row>
    <row r="737" spans="1:8" ht="12.75">
      <c r="A737" s="4"/>
      <c r="B737" s="4"/>
      <c r="C737" s="4"/>
      <c r="D737" s="4"/>
      <c r="E737" s="4"/>
      <c r="F737" s="4"/>
      <c r="G737" s="4"/>
      <c r="H737" s="4"/>
    </row>
    <row r="738" spans="1:8" ht="12.75">
      <c r="A738" s="4"/>
      <c r="B738" s="4"/>
      <c r="C738" s="4"/>
      <c r="D738" s="4"/>
      <c r="E738" s="4"/>
      <c r="F738" s="4"/>
      <c r="G738" s="4"/>
      <c r="H738" s="4"/>
    </row>
    <row r="739" spans="1:8" ht="12.75">
      <c r="A739" s="4"/>
      <c r="B739" s="4"/>
      <c r="C739" s="4"/>
      <c r="D739" s="4"/>
      <c r="E739" s="4"/>
      <c r="F739" s="4"/>
      <c r="G739" s="4"/>
      <c r="H739" s="4"/>
    </row>
    <row r="740" spans="1:8" ht="12.75">
      <c r="A740" s="4"/>
      <c r="B740" s="4"/>
      <c r="C740" s="4"/>
      <c r="D740" s="4"/>
      <c r="E740" s="4"/>
      <c r="F740" s="4"/>
      <c r="G740" s="4"/>
      <c r="H740" s="4"/>
    </row>
    <row r="741" spans="1:8" ht="12.75">
      <c r="A741" s="4"/>
      <c r="B741" s="4"/>
      <c r="C741" s="4"/>
      <c r="D741" s="4"/>
      <c r="E741" s="4"/>
      <c r="F741" s="4"/>
      <c r="G741" s="4"/>
      <c r="H741" s="4"/>
    </row>
    <row r="742" spans="1:8" ht="12.75">
      <c r="A742" s="4"/>
      <c r="B742" s="4"/>
      <c r="C742" s="4"/>
      <c r="D742" s="4"/>
      <c r="E742" s="4"/>
      <c r="F742" s="4"/>
      <c r="G742" s="4"/>
      <c r="H742" s="4"/>
    </row>
    <row r="743" spans="1:8" ht="12.75">
      <c r="A743" s="4"/>
      <c r="B743" s="4"/>
      <c r="C743" s="4"/>
      <c r="D743" s="4"/>
      <c r="E743" s="4"/>
      <c r="F743" s="4"/>
      <c r="G743" s="4"/>
      <c r="H743" s="4"/>
    </row>
    <row r="744" spans="1:8" ht="12.75">
      <c r="A744" s="4"/>
      <c r="B744" s="4"/>
      <c r="C744" s="4"/>
      <c r="D744" s="4"/>
      <c r="E744" s="4"/>
      <c r="F744" s="4"/>
      <c r="G744" s="4"/>
      <c r="H744" s="4"/>
    </row>
    <row r="745" spans="1:8" ht="12.75">
      <c r="A745" s="4"/>
      <c r="B745" s="4"/>
      <c r="C745" s="4"/>
      <c r="D745" s="4"/>
      <c r="E745" s="4"/>
      <c r="F745" s="4"/>
      <c r="G745" s="4"/>
      <c r="H745" s="4"/>
    </row>
    <row r="746" spans="1:8" ht="12.75">
      <c r="A746" s="4"/>
      <c r="B746" s="4"/>
      <c r="C746" s="4"/>
      <c r="D746" s="4"/>
      <c r="E746" s="4"/>
      <c r="F746" s="4"/>
      <c r="G746" s="4"/>
      <c r="H746" s="4"/>
    </row>
    <row r="747" spans="1:8" ht="12.75">
      <c r="A747" s="4"/>
      <c r="B747" s="4"/>
      <c r="C747" s="4"/>
      <c r="D747" s="4"/>
      <c r="E747" s="4"/>
      <c r="F747" s="4"/>
      <c r="G747" s="4"/>
      <c r="H747" s="4"/>
    </row>
    <row r="748" spans="1:8" ht="12.75">
      <c r="A748" s="4"/>
      <c r="B748" s="4"/>
      <c r="C748" s="4"/>
      <c r="D748" s="4"/>
      <c r="E748" s="4"/>
      <c r="F748" s="4"/>
      <c r="G748" s="4"/>
      <c r="H748" s="4"/>
    </row>
    <row r="749" spans="1:8" ht="12.75">
      <c r="A749" s="4"/>
      <c r="B749" s="4"/>
      <c r="C749" s="4"/>
      <c r="D749" s="4"/>
      <c r="E749" s="4"/>
      <c r="F749" s="4"/>
      <c r="G749" s="4"/>
      <c r="H749" s="4"/>
    </row>
    <row r="750" spans="1:8" ht="12.75">
      <c r="A750" s="4"/>
      <c r="B750" s="4"/>
      <c r="C750" s="4"/>
      <c r="D750" s="4"/>
      <c r="E750" s="4"/>
      <c r="F750" s="4"/>
      <c r="G750" s="4"/>
      <c r="H750" s="4"/>
    </row>
    <row r="751" spans="1:8" ht="12.75">
      <c r="A751" s="4"/>
      <c r="B751" s="4"/>
      <c r="C751" s="4"/>
      <c r="D751" s="4"/>
      <c r="E751" s="4"/>
      <c r="F751" s="4"/>
      <c r="G751" s="4"/>
      <c r="H751" s="4"/>
    </row>
    <row r="752" spans="1:8" ht="12.75">
      <c r="A752" s="4"/>
      <c r="B752" s="4"/>
      <c r="C752" s="4"/>
      <c r="D752" s="4"/>
      <c r="E752" s="4"/>
      <c r="F752" s="4"/>
      <c r="G752" s="4"/>
      <c r="H752" s="4"/>
    </row>
    <row r="753" spans="1:8" ht="12.75">
      <c r="A753" s="4"/>
      <c r="B753" s="4"/>
      <c r="C753" s="4"/>
      <c r="D753" s="4"/>
      <c r="E753" s="4"/>
      <c r="F753" s="4"/>
      <c r="G753" s="4"/>
      <c r="H753" s="4"/>
    </row>
    <row r="754" spans="1:8" ht="12.75">
      <c r="A754" s="4"/>
      <c r="B754" s="4"/>
      <c r="C754" s="4"/>
      <c r="D754" s="4"/>
      <c r="E754" s="4"/>
      <c r="F754" s="4"/>
      <c r="G754" s="4"/>
      <c r="H754" s="4"/>
    </row>
    <row r="755" spans="1:8" ht="12.75">
      <c r="A755" s="4"/>
      <c r="B755" s="4"/>
      <c r="C755" s="4"/>
      <c r="D755" s="4"/>
      <c r="E755" s="4"/>
      <c r="F755" s="4"/>
      <c r="G755" s="4"/>
      <c r="H755" s="4"/>
    </row>
    <row r="756" spans="1:8" ht="12.75">
      <c r="A756" s="4"/>
      <c r="B756" s="4"/>
      <c r="C756" s="4"/>
      <c r="D756" s="4"/>
      <c r="E756" s="4"/>
      <c r="F756" s="4"/>
      <c r="G756" s="4"/>
      <c r="H756" s="4"/>
    </row>
    <row r="757" spans="1:8" ht="12.75">
      <c r="A757" s="4"/>
      <c r="B757" s="4"/>
      <c r="C757" s="4"/>
      <c r="D757" s="4"/>
      <c r="E757" s="4"/>
      <c r="F757" s="4"/>
      <c r="G757" s="4"/>
      <c r="H757" s="4"/>
    </row>
    <row r="758" spans="1:8" ht="12.75">
      <c r="A758" s="4"/>
      <c r="B758" s="4"/>
      <c r="C758" s="4"/>
      <c r="D758" s="4"/>
      <c r="E758" s="4"/>
      <c r="F758" s="4"/>
      <c r="G758" s="4"/>
      <c r="H758" s="4"/>
    </row>
    <row r="759" spans="1:8" ht="12.75">
      <c r="A759" s="4"/>
      <c r="B759" s="4"/>
      <c r="C759" s="4"/>
      <c r="D759" s="4"/>
      <c r="E759" s="4"/>
      <c r="F759" s="4"/>
      <c r="G759" s="4"/>
      <c r="H759" s="4"/>
    </row>
    <row r="760" spans="1:8" ht="12.75">
      <c r="A760" s="4"/>
      <c r="B760" s="4"/>
      <c r="C760" s="4"/>
      <c r="D760" s="4"/>
      <c r="E760" s="4"/>
      <c r="F760" s="4"/>
      <c r="G760" s="4"/>
      <c r="H760" s="4"/>
    </row>
    <row r="761" spans="1:8" ht="12.75">
      <c r="A761" s="4"/>
      <c r="B761" s="4"/>
      <c r="C761" s="4"/>
      <c r="D761" s="4"/>
      <c r="E761" s="4"/>
      <c r="F761" s="4"/>
      <c r="G761" s="4"/>
      <c r="H761" s="4"/>
    </row>
    <row r="762" spans="1:8" ht="12.75">
      <c r="A762" s="4"/>
      <c r="B762" s="4"/>
      <c r="C762" s="4"/>
      <c r="D762" s="4"/>
      <c r="E762" s="4"/>
      <c r="F762" s="4"/>
      <c r="G762" s="4"/>
      <c r="H762" s="4"/>
    </row>
    <row r="763" spans="1:8" ht="12.75">
      <c r="A763" s="4"/>
      <c r="B763" s="4"/>
      <c r="C763" s="4"/>
      <c r="D763" s="4"/>
      <c r="E763" s="4"/>
      <c r="F763" s="4"/>
      <c r="G763" s="4"/>
      <c r="H763" s="4"/>
    </row>
    <row r="764" spans="1:8" ht="12.75">
      <c r="A764" s="4"/>
      <c r="B764" s="4"/>
      <c r="C764" s="4"/>
      <c r="D764" s="4"/>
      <c r="E764" s="4"/>
      <c r="F764" s="4"/>
      <c r="G764" s="4"/>
      <c r="H764" s="4"/>
    </row>
    <row r="765" spans="1:8" ht="12.75">
      <c r="A765" s="4"/>
      <c r="B765" s="4"/>
      <c r="C765" s="4"/>
      <c r="D765" s="4"/>
      <c r="E765" s="4"/>
      <c r="F765" s="4"/>
      <c r="G765" s="4"/>
      <c r="H765" s="4"/>
    </row>
    <row r="766" spans="1:8" ht="12.75">
      <c r="A766" s="4"/>
      <c r="B766" s="4"/>
      <c r="C766" s="4"/>
      <c r="D766" s="4"/>
      <c r="E766" s="4"/>
      <c r="F766" s="4"/>
      <c r="G766" s="4"/>
      <c r="H766" s="4"/>
    </row>
    <row r="767" spans="1:8" ht="12.75">
      <c r="A767" s="4"/>
      <c r="B767" s="4"/>
      <c r="C767" s="4"/>
      <c r="D767" s="4"/>
      <c r="E767" s="4"/>
      <c r="F767" s="4"/>
      <c r="G767" s="4"/>
      <c r="H767" s="4"/>
    </row>
    <row r="768" spans="1:8" ht="12.75">
      <c r="A768" s="4"/>
      <c r="B768" s="4"/>
      <c r="C768" s="4"/>
      <c r="D768" s="4"/>
      <c r="E768" s="4"/>
      <c r="F768" s="4"/>
      <c r="G768" s="4"/>
      <c r="H768" s="4"/>
    </row>
    <row r="769" spans="1:8" ht="12.75">
      <c r="A769" s="4"/>
      <c r="B769" s="4"/>
      <c r="C769" s="4"/>
      <c r="D769" s="4"/>
      <c r="E769" s="4"/>
      <c r="F769" s="4"/>
      <c r="G769" s="4"/>
      <c r="H769" s="4"/>
    </row>
    <row r="770" spans="1:8" ht="12.75">
      <c r="A770" s="4"/>
      <c r="B770" s="4"/>
      <c r="C770" s="4"/>
      <c r="D770" s="4"/>
      <c r="E770" s="4"/>
      <c r="F770" s="4"/>
      <c r="G770" s="4"/>
      <c r="H770" s="4"/>
    </row>
    <row r="771" spans="1:8" ht="12.75">
      <c r="A771" s="4"/>
      <c r="B771" s="4"/>
      <c r="C771" s="4"/>
      <c r="D771" s="4"/>
      <c r="E771" s="4"/>
      <c r="F771" s="4"/>
      <c r="G771" s="4"/>
      <c r="H771" s="4"/>
    </row>
    <row r="772" spans="1:8" ht="12.75">
      <c r="A772" s="4"/>
      <c r="B772" s="4"/>
      <c r="C772" s="4"/>
      <c r="D772" s="4"/>
      <c r="E772" s="4"/>
      <c r="F772" s="4"/>
      <c r="G772" s="4"/>
      <c r="H772" s="4"/>
    </row>
    <row r="773" spans="1:8" ht="12.75">
      <c r="A773" s="4"/>
      <c r="B773" s="4"/>
      <c r="C773" s="4"/>
      <c r="D773" s="4"/>
      <c r="E773" s="4"/>
      <c r="F773" s="4"/>
      <c r="G773" s="4"/>
      <c r="H773" s="4"/>
    </row>
    <row r="774" spans="1:8" ht="12.75">
      <c r="A774" s="4"/>
      <c r="B774" s="4"/>
      <c r="C774" s="4"/>
      <c r="D774" s="4"/>
      <c r="E774" s="4"/>
      <c r="F774" s="4"/>
      <c r="G774" s="4"/>
      <c r="H774" s="4"/>
    </row>
    <row r="775" spans="1:8" ht="12.75">
      <c r="A775" s="4"/>
      <c r="B775" s="4"/>
      <c r="C775" s="4"/>
      <c r="D775" s="4"/>
      <c r="E775" s="4"/>
      <c r="F775" s="4"/>
      <c r="G775" s="4"/>
      <c r="H775" s="4"/>
    </row>
    <row r="776" spans="1:8" ht="12.75">
      <c r="A776" s="4"/>
      <c r="B776" s="4"/>
      <c r="C776" s="4"/>
      <c r="D776" s="4"/>
      <c r="E776" s="4"/>
      <c r="F776" s="4"/>
      <c r="G776" s="4"/>
      <c r="H776" s="4"/>
    </row>
    <row r="777" spans="1:8" ht="12.75">
      <c r="A777" s="4"/>
      <c r="B777" s="4"/>
      <c r="C777" s="4"/>
      <c r="D777" s="4"/>
      <c r="E777" s="4"/>
      <c r="F777" s="4"/>
      <c r="G777" s="4"/>
      <c r="H777" s="4"/>
    </row>
    <row r="778" spans="1:8" ht="12.75">
      <c r="A778" s="4"/>
      <c r="B778" s="4"/>
      <c r="C778" s="4"/>
      <c r="D778" s="4"/>
      <c r="E778" s="4"/>
      <c r="F778" s="4"/>
      <c r="G778" s="4"/>
      <c r="H778" s="4"/>
    </row>
    <row r="779" spans="1:8" ht="12.75">
      <c r="A779" s="4"/>
      <c r="B779" s="4"/>
      <c r="C779" s="4"/>
      <c r="D779" s="4"/>
      <c r="E779" s="4"/>
      <c r="F779" s="4"/>
      <c r="G779" s="4"/>
      <c r="H779" s="4"/>
    </row>
    <row r="780" spans="1:8" ht="12.75">
      <c r="A780" s="4"/>
      <c r="B780" s="4"/>
      <c r="C780" s="4"/>
      <c r="D780" s="4"/>
      <c r="E780" s="4"/>
      <c r="F780" s="4"/>
      <c r="G780" s="4"/>
      <c r="H780" s="4"/>
    </row>
    <row r="781" spans="1:8" ht="12.75">
      <c r="A781" s="4"/>
      <c r="B781" s="4"/>
      <c r="C781" s="4"/>
      <c r="D781" s="4"/>
      <c r="E781" s="4"/>
      <c r="F781" s="4"/>
      <c r="G781" s="4"/>
      <c r="H781" s="4"/>
    </row>
    <row r="782" spans="1:8" ht="12.75">
      <c r="A782" s="4"/>
      <c r="B782" s="4"/>
      <c r="C782" s="4"/>
      <c r="D782" s="4"/>
      <c r="E782" s="4"/>
      <c r="F782" s="4"/>
      <c r="G782" s="4"/>
      <c r="H782" s="4"/>
    </row>
    <row r="783" spans="1:8" ht="12.75">
      <c r="A783" s="4"/>
      <c r="B783" s="4"/>
      <c r="C783" s="4"/>
      <c r="D783" s="4"/>
      <c r="E783" s="4"/>
      <c r="F783" s="4"/>
      <c r="G783" s="4"/>
      <c r="H783" s="4"/>
    </row>
    <row r="784" spans="1:8" ht="12.75">
      <c r="A784" s="4"/>
      <c r="B784" s="4"/>
      <c r="C784" s="4"/>
      <c r="D784" s="4"/>
      <c r="E784" s="4"/>
      <c r="F784" s="4"/>
      <c r="G784" s="4"/>
      <c r="H784" s="4"/>
    </row>
    <row r="785" spans="1:8" ht="12.75">
      <c r="A785" s="4"/>
      <c r="B785" s="4"/>
      <c r="C785" s="4"/>
      <c r="D785" s="4"/>
      <c r="E785" s="4"/>
      <c r="F785" s="4"/>
      <c r="G785" s="4"/>
      <c r="H785" s="4"/>
    </row>
    <row r="786" spans="1:8" ht="12.75">
      <c r="A786" s="4"/>
      <c r="B786" s="4"/>
      <c r="C786" s="4"/>
      <c r="D786" s="4"/>
      <c r="E786" s="4"/>
      <c r="F786" s="4"/>
      <c r="G786" s="4"/>
      <c r="H786" s="4"/>
    </row>
    <row r="787" spans="1:8" ht="12.75">
      <c r="A787" s="4"/>
      <c r="B787" s="4"/>
      <c r="C787" s="4"/>
      <c r="D787" s="4"/>
      <c r="E787" s="4"/>
      <c r="F787" s="4"/>
      <c r="G787" s="4"/>
      <c r="H787" s="4"/>
    </row>
    <row r="788" spans="1:8" ht="12.75">
      <c r="A788" s="4"/>
      <c r="B788" s="4"/>
      <c r="C788" s="4"/>
      <c r="D788" s="4"/>
      <c r="E788" s="4"/>
      <c r="F788" s="4"/>
      <c r="G788" s="4"/>
      <c r="H788" s="4"/>
    </row>
    <row r="789" spans="1:8" ht="12.75">
      <c r="A789" s="4"/>
      <c r="B789" s="4"/>
      <c r="C789" s="4"/>
      <c r="D789" s="4"/>
      <c r="E789" s="4"/>
      <c r="F789" s="4"/>
      <c r="G789" s="4"/>
      <c r="H789" s="4"/>
    </row>
    <row r="790" spans="1:8" ht="12.75">
      <c r="A790" s="4"/>
      <c r="B790" s="4"/>
      <c r="C790" s="4"/>
      <c r="D790" s="4"/>
      <c r="E790" s="4"/>
      <c r="F790" s="4"/>
      <c r="G790" s="4"/>
      <c r="H790" s="4"/>
    </row>
    <row r="791" spans="1:8" ht="12.75">
      <c r="A791" s="4"/>
      <c r="B791" s="4"/>
      <c r="C791" s="4"/>
      <c r="D791" s="4"/>
      <c r="E791" s="4"/>
      <c r="F791" s="4"/>
      <c r="G791" s="4"/>
      <c r="H791" s="4"/>
    </row>
    <row r="792" spans="1:8" ht="12.75">
      <c r="A792" s="4"/>
      <c r="B792" s="4"/>
      <c r="C792" s="4"/>
      <c r="D792" s="4"/>
      <c r="E792" s="4"/>
      <c r="F792" s="4"/>
      <c r="G792" s="4"/>
      <c r="H792" s="4"/>
    </row>
    <row r="793" spans="1:8" ht="12.75">
      <c r="A793" s="4"/>
      <c r="B793" s="4"/>
      <c r="C793" s="4"/>
      <c r="D793" s="4"/>
      <c r="E793" s="4"/>
      <c r="F793" s="4"/>
      <c r="G793" s="4"/>
      <c r="H793" s="4"/>
    </row>
    <row r="794" spans="1:8" ht="12.75">
      <c r="A794" s="4"/>
      <c r="B794" s="4"/>
      <c r="C794" s="4"/>
      <c r="D794" s="4"/>
      <c r="E794" s="4"/>
      <c r="F794" s="4"/>
      <c r="G794" s="4"/>
      <c r="H794" s="4"/>
    </row>
    <row r="795" spans="1:8" ht="12.75">
      <c r="A795" s="4"/>
      <c r="B795" s="4"/>
      <c r="C795" s="4"/>
      <c r="D795" s="4"/>
      <c r="E795" s="4"/>
      <c r="F795" s="4"/>
      <c r="G795" s="4"/>
      <c r="H795" s="4"/>
    </row>
    <row r="796" spans="1:8" ht="12.75">
      <c r="A796" s="4"/>
      <c r="B796" s="4"/>
      <c r="C796" s="4"/>
      <c r="D796" s="4"/>
      <c r="E796" s="4"/>
      <c r="F796" s="4"/>
      <c r="G796" s="4"/>
      <c r="H796" s="4"/>
    </row>
    <row r="797" spans="1:8" ht="12.75">
      <c r="A797" s="4"/>
      <c r="B797" s="4"/>
      <c r="C797" s="4"/>
      <c r="D797" s="4"/>
      <c r="E797" s="4"/>
      <c r="F797" s="4"/>
      <c r="G797" s="4"/>
      <c r="H797" s="4"/>
    </row>
    <row r="798" spans="1:8" ht="12.75">
      <c r="A798" s="4"/>
      <c r="B798" s="4"/>
      <c r="C798" s="4"/>
      <c r="D798" s="4"/>
      <c r="E798" s="4"/>
      <c r="F798" s="4"/>
      <c r="G798" s="4"/>
      <c r="H798" s="4"/>
    </row>
    <row r="799" spans="1:8" ht="12.75">
      <c r="A799" s="4"/>
      <c r="B799" s="4"/>
      <c r="C799" s="4"/>
      <c r="D799" s="4"/>
      <c r="E799" s="4"/>
      <c r="F799" s="4"/>
      <c r="G799" s="4"/>
      <c r="H799" s="4"/>
    </row>
    <row r="800" spans="1:8" ht="12.75">
      <c r="A800" s="4"/>
      <c r="B800" s="4"/>
      <c r="C800" s="4"/>
      <c r="D800" s="4"/>
      <c r="E800" s="4"/>
      <c r="F800" s="4"/>
      <c r="G800" s="4"/>
      <c r="H800" s="4"/>
    </row>
    <row r="801" spans="1:8" ht="12.75">
      <c r="A801" s="4"/>
      <c r="B801" s="4"/>
      <c r="C801" s="4"/>
      <c r="D801" s="4"/>
      <c r="E801" s="4"/>
      <c r="F801" s="4"/>
      <c r="G801" s="4"/>
      <c r="H801" s="4"/>
    </row>
    <row r="802" spans="1:8" ht="12.75">
      <c r="A802" s="4"/>
      <c r="B802" s="4"/>
      <c r="C802" s="4"/>
      <c r="D802" s="4"/>
      <c r="E802" s="4"/>
      <c r="F802" s="4"/>
      <c r="G802" s="4"/>
      <c r="H802" s="4"/>
    </row>
    <row r="803" spans="1:8" ht="12.75">
      <c r="A803" s="4"/>
      <c r="B803" s="4"/>
      <c r="C803" s="4"/>
      <c r="D803" s="4"/>
      <c r="E803" s="4"/>
      <c r="F803" s="4"/>
      <c r="G803" s="4"/>
      <c r="H803" s="4"/>
    </row>
    <row r="804" spans="1:8" ht="12.75">
      <c r="A804" s="4"/>
      <c r="B804" s="4"/>
      <c r="C804" s="4"/>
      <c r="D804" s="4"/>
      <c r="E804" s="4"/>
      <c r="F804" s="4"/>
      <c r="G804" s="4"/>
      <c r="H804" s="4"/>
    </row>
    <row r="805" spans="1:8" ht="12.75">
      <c r="A805" s="4"/>
      <c r="B805" s="4"/>
      <c r="C805" s="4"/>
      <c r="D805" s="4"/>
      <c r="E805" s="4"/>
      <c r="F805" s="4"/>
      <c r="G805" s="4"/>
      <c r="H805" s="4"/>
    </row>
    <row r="806" spans="1:8" ht="12.75">
      <c r="A806" s="4"/>
      <c r="B806" s="4"/>
      <c r="C806" s="4"/>
      <c r="D806" s="4"/>
      <c r="E806" s="4"/>
      <c r="F806" s="4"/>
      <c r="G806" s="4"/>
      <c r="H806" s="4"/>
    </row>
    <row r="807" spans="1:8" ht="12.75">
      <c r="A807" s="4"/>
      <c r="B807" s="4"/>
      <c r="C807" s="4"/>
      <c r="D807" s="4"/>
      <c r="E807" s="4"/>
      <c r="F807" s="4"/>
      <c r="G807" s="4"/>
      <c r="H807" s="4"/>
    </row>
    <row r="808" spans="1:8" ht="12.75">
      <c r="A808" s="4"/>
      <c r="B808" s="4"/>
      <c r="C808" s="4"/>
      <c r="D808" s="4"/>
      <c r="E808" s="4"/>
      <c r="F808" s="4"/>
      <c r="G808" s="4"/>
      <c r="H808" s="4"/>
    </row>
    <row r="809" spans="1:8" ht="12.75">
      <c r="A809" s="4"/>
      <c r="B809" s="4"/>
      <c r="C809" s="4"/>
      <c r="D809" s="4"/>
      <c r="E809" s="4"/>
      <c r="F809" s="4"/>
      <c r="G809" s="4"/>
      <c r="H809" s="4"/>
    </row>
    <row r="810" spans="1:8" ht="12.75">
      <c r="A810" s="4"/>
      <c r="B810" s="4"/>
      <c r="C810" s="4"/>
      <c r="D810" s="4"/>
      <c r="E810" s="4"/>
      <c r="F810" s="4"/>
      <c r="G810" s="4"/>
      <c r="H810" s="4"/>
    </row>
    <row r="811" spans="1:8" ht="12.75">
      <c r="A811" s="4"/>
      <c r="B811" s="4"/>
      <c r="C811" s="4"/>
      <c r="D811" s="4"/>
      <c r="E811" s="4"/>
      <c r="F811" s="4"/>
      <c r="G811" s="4"/>
      <c r="H811" s="4"/>
    </row>
    <row r="812" spans="1:8" ht="12.75">
      <c r="A812" s="4"/>
      <c r="B812" s="4"/>
      <c r="C812" s="4"/>
      <c r="D812" s="4"/>
      <c r="E812" s="4"/>
      <c r="F812" s="4"/>
      <c r="G812" s="4"/>
      <c r="H812" s="4"/>
    </row>
    <row r="813" spans="1:8" ht="12.75">
      <c r="A813" s="4"/>
      <c r="B813" s="4"/>
      <c r="C813" s="4"/>
      <c r="D813" s="4"/>
      <c r="E813" s="4"/>
      <c r="F813" s="4"/>
      <c r="G813" s="4"/>
      <c r="H813" s="4"/>
    </row>
    <row r="814" spans="1:8" ht="12.75">
      <c r="A814" s="4"/>
      <c r="B814" s="4"/>
      <c r="C814" s="4"/>
      <c r="D814" s="4"/>
      <c r="E814" s="4"/>
      <c r="F814" s="4"/>
      <c r="G814" s="4"/>
      <c r="H814" s="4"/>
    </row>
    <row r="815" spans="1:8" ht="12.75">
      <c r="A815" s="4"/>
      <c r="B815" s="4"/>
      <c r="C815" s="4"/>
      <c r="D815" s="4"/>
      <c r="E815" s="4"/>
      <c r="F815" s="4"/>
      <c r="G815" s="4"/>
      <c r="H815" s="4"/>
    </row>
    <row r="816" spans="1:8" ht="12.75">
      <c r="A816" s="4"/>
      <c r="B816" s="4"/>
      <c r="C816" s="4"/>
      <c r="D816" s="4"/>
      <c r="E816" s="4"/>
      <c r="F816" s="4"/>
      <c r="G816" s="4"/>
      <c r="H816" s="4"/>
    </row>
    <row r="817" spans="1:8" ht="12.75">
      <c r="A817" s="4"/>
      <c r="B817" s="4"/>
      <c r="C817" s="4"/>
      <c r="D817" s="4"/>
      <c r="E817" s="4"/>
      <c r="F817" s="4"/>
      <c r="G817" s="4"/>
      <c r="H817" s="4"/>
    </row>
    <row r="818" spans="1:8" ht="12.75">
      <c r="A818" s="4"/>
      <c r="B818" s="4"/>
      <c r="C818" s="4"/>
      <c r="D818" s="4"/>
      <c r="E818" s="4"/>
      <c r="F818" s="4"/>
      <c r="G818" s="4"/>
      <c r="H818" s="4"/>
    </row>
    <row r="819" spans="1:8" ht="12.75">
      <c r="A819" s="4"/>
      <c r="B819" s="4"/>
      <c r="C819" s="4"/>
      <c r="D819" s="4"/>
      <c r="E819" s="4"/>
      <c r="F819" s="4"/>
      <c r="G819" s="4"/>
      <c r="H819" s="4"/>
    </row>
    <row r="820" spans="1:8" ht="12.75">
      <c r="A820" s="4"/>
      <c r="B820" s="4"/>
      <c r="C820" s="4"/>
      <c r="D820" s="4"/>
      <c r="E820" s="4"/>
      <c r="F820" s="4"/>
      <c r="G820" s="4"/>
      <c r="H820" s="4"/>
    </row>
    <row r="821" spans="1:8" ht="12.75">
      <c r="A821" s="4"/>
      <c r="B821" s="4"/>
      <c r="C821" s="4"/>
      <c r="D821" s="4"/>
      <c r="E821" s="4"/>
      <c r="F821" s="4"/>
      <c r="G821" s="4"/>
      <c r="H821" s="4"/>
    </row>
    <row r="822" spans="1:8" ht="12.75">
      <c r="A822" s="4"/>
      <c r="B822" s="4"/>
      <c r="C822" s="4"/>
      <c r="D822" s="4"/>
      <c r="E822" s="4"/>
      <c r="F822" s="4"/>
      <c r="G822" s="4"/>
      <c r="H822" s="4"/>
    </row>
    <row r="823" spans="1:8" ht="12.75">
      <c r="A823" s="4"/>
      <c r="B823" s="4"/>
      <c r="C823" s="4"/>
      <c r="D823" s="4"/>
      <c r="E823" s="4"/>
      <c r="F823" s="4"/>
      <c r="G823" s="4"/>
      <c r="H823" s="4"/>
    </row>
    <row r="824" spans="1:8" ht="12.75">
      <c r="A824" s="4"/>
      <c r="B824" s="4"/>
      <c r="C824" s="4"/>
      <c r="D824" s="4"/>
      <c r="E824" s="4"/>
      <c r="F824" s="4"/>
      <c r="G824" s="4"/>
      <c r="H824" s="4"/>
    </row>
    <row r="825" spans="1:8" ht="12.75">
      <c r="A825" s="4"/>
      <c r="B825" s="4"/>
      <c r="C825" s="4"/>
      <c r="D825" s="4"/>
      <c r="E825" s="4"/>
      <c r="F825" s="4"/>
      <c r="G825" s="4"/>
      <c r="H825" s="4"/>
    </row>
    <row r="826" spans="1:8" ht="12.75">
      <c r="A826" s="4"/>
      <c r="B826" s="4"/>
      <c r="C826" s="4"/>
      <c r="D826" s="4"/>
      <c r="E826" s="4"/>
      <c r="F826" s="4"/>
      <c r="G826" s="4"/>
      <c r="H826" s="4"/>
    </row>
    <row r="827" spans="1:8" ht="12.75">
      <c r="A827" s="4"/>
      <c r="B827" s="4"/>
      <c r="C827" s="4"/>
      <c r="D827" s="4"/>
      <c r="E827" s="4"/>
      <c r="F827" s="4"/>
      <c r="G827" s="4"/>
      <c r="H827" s="4"/>
    </row>
    <row r="828" spans="1:8" ht="12.75">
      <c r="A828" s="4"/>
      <c r="B828" s="4"/>
      <c r="C828" s="4"/>
      <c r="D828" s="4"/>
      <c r="E828" s="4"/>
      <c r="F828" s="4"/>
      <c r="G828" s="4"/>
      <c r="H828" s="4"/>
    </row>
    <row r="829" spans="1:8" ht="12.75">
      <c r="A829" s="4"/>
      <c r="B829" s="4"/>
      <c r="C829" s="4"/>
      <c r="D829" s="4"/>
      <c r="E829" s="4"/>
      <c r="F829" s="4"/>
      <c r="G829" s="4"/>
      <c r="H829" s="4"/>
    </row>
    <row r="830" spans="1:8" ht="12.75">
      <c r="A830" s="4"/>
      <c r="B830" s="4"/>
      <c r="C830" s="4"/>
      <c r="D830" s="4"/>
      <c r="E830" s="4"/>
      <c r="F830" s="4"/>
      <c r="G830" s="4"/>
      <c r="H830" s="4"/>
    </row>
    <row r="831" spans="1:8" ht="12.75">
      <c r="A831" s="4"/>
      <c r="B831" s="4"/>
      <c r="C831" s="4"/>
      <c r="D831" s="4"/>
      <c r="E831" s="4"/>
      <c r="F831" s="4"/>
      <c r="G831" s="4"/>
      <c r="H831" s="4"/>
    </row>
    <row r="832" spans="1:8" ht="12.75">
      <c r="A832" s="4"/>
      <c r="B832" s="4"/>
      <c r="C832" s="4"/>
      <c r="D832" s="4"/>
      <c r="E832" s="4"/>
      <c r="F832" s="4"/>
      <c r="G832" s="4"/>
      <c r="H832" s="4"/>
    </row>
    <row r="833" spans="1:8" ht="12.75">
      <c r="A833" s="4"/>
      <c r="B833" s="4"/>
      <c r="C833" s="4"/>
      <c r="D833" s="4"/>
      <c r="E833" s="4"/>
      <c r="F833" s="4"/>
      <c r="G833" s="4"/>
      <c r="H833" s="4"/>
    </row>
    <row r="834" spans="1:8" ht="12.75">
      <c r="A834" s="4"/>
      <c r="B834" s="4"/>
      <c r="C834" s="4"/>
      <c r="D834" s="4"/>
      <c r="E834" s="4"/>
      <c r="F834" s="4"/>
      <c r="G834" s="4"/>
      <c r="H834" s="4"/>
    </row>
    <row r="835" spans="1:8" ht="12.75">
      <c r="A835" s="4"/>
      <c r="B835" s="4"/>
      <c r="C835" s="4"/>
      <c r="D835" s="4"/>
      <c r="E835" s="4"/>
      <c r="F835" s="4"/>
      <c r="G835" s="4"/>
      <c r="H835" s="4"/>
    </row>
    <row r="836" spans="1:8" ht="12.75">
      <c r="A836" s="4"/>
      <c r="B836" s="4"/>
      <c r="C836" s="4"/>
      <c r="D836" s="4"/>
      <c r="E836" s="4"/>
      <c r="F836" s="4"/>
      <c r="G836" s="4"/>
      <c r="H836" s="4"/>
    </row>
    <row r="837" spans="1:8" ht="12.75">
      <c r="A837" s="4"/>
      <c r="B837" s="4"/>
      <c r="C837" s="4"/>
      <c r="D837" s="4"/>
      <c r="E837" s="4"/>
      <c r="F837" s="4"/>
      <c r="G837" s="4"/>
      <c r="H837" s="4"/>
    </row>
    <row r="838" spans="1:8" ht="12.75">
      <c r="A838" s="4"/>
      <c r="B838" s="4"/>
      <c r="C838" s="4"/>
      <c r="D838" s="4"/>
      <c r="E838" s="4"/>
      <c r="F838" s="4"/>
      <c r="G838" s="4"/>
      <c r="H838" s="4"/>
    </row>
    <row r="839" spans="1:8" ht="12.75">
      <c r="A839" s="4"/>
      <c r="B839" s="4"/>
      <c r="C839" s="4"/>
      <c r="D839" s="4"/>
      <c r="E839" s="4"/>
      <c r="F839" s="4"/>
      <c r="G839" s="4"/>
      <c r="H839" s="4"/>
    </row>
    <row r="840" spans="1:8" ht="12.75">
      <c r="A840" s="4"/>
      <c r="B840" s="4"/>
      <c r="C840" s="4"/>
      <c r="D840" s="4"/>
      <c r="E840" s="4"/>
      <c r="F840" s="4"/>
      <c r="G840" s="4"/>
      <c r="H840" s="4"/>
    </row>
    <row r="841" spans="1:8" ht="12.75">
      <c r="A841" s="4"/>
      <c r="B841" s="4"/>
      <c r="C841" s="4"/>
      <c r="D841" s="4"/>
      <c r="E841" s="4"/>
      <c r="F841" s="4"/>
      <c r="G841" s="4"/>
      <c r="H841" s="4"/>
    </row>
    <row r="842" spans="1:8" ht="12.75">
      <c r="A842" s="4"/>
      <c r="B842" s="4"/>
      <c r="C842" s="4"/>
      <c r="D842" s="4"/>
      <c r="E842" s="4"/>
      <c r="F842" s="4"/>
      <c r="G842" s="4"/>
      <c r="H842" s="4"/>
    </row>
    <row r="843" spans="1:8" ht="12.75">
      <c r="A843" s="4"/>
      <c r="B843" s="4"/>
      <c r="C843" s="4"/>
      <c r="D843" s="4"/>
      <c r="E843" s="4"/>
      <c r="F843" s="4"/>
      <c r="G843" s="4"/>
      <c r="H843" s="4"/>
    </row>
    <row r="844" spans="1:8" ht="12.75">
      <c r="A844" s="4"/>
      <c r="B844" s="4"/>
      <c r="C844" s="4"/>
      <c r="D844" s="4"/>
      <c r="E844" s="4"/>
      <c r="F844" s="4"/>
      <c r="G844" s="4"/>
      <c r="H844" s="4"/>
    </row>
    <row r="845" spans="1:8" ht="12.75">
      <c r="A845" s="4"/>
      <c r="B845" s="4"/>
      <c r="C845" s="4"/>
      <c r="D845" s="4"/>
      <c r="E845" s="4"/>
      <c r="F845" s="4"/>
      <c r="G845" s="4"/>
      <c r="H845" s="4"/>
    </row>
    <row r="846" spans="1:8" ht="12.75">
      <c r="A846" s="4"/>
      <c r="B846" s="4"/>
      <c r="C846" s="4"/>
      <c r="D846" s="4"/>
      <c r="E846" s="4"/>
      <c r="F846" s="4"/>
      <c r="G846" s="4"/>
      <c r="H846" s="4"/>
    </row>
    <row r="847" spans="1:8" ht="12.75">
      <c r="A847" s="4"/>
      <c r="B847" s="4"/>
      <c r="C847" s="4"/>
      <c r="D847" s="4"/>
      <c r="E847" s="4"/>
      <c r="F847" s="4"/>
      <c r="G847" s="4"/>
      <c r="H847" s="4"/>
    </row>
    <row r="848" spans="1:8" ht="12.75">
      <c r="A848" s="4"/>
      <c r="B848" s="4"/>
      <c r="C848" s="4"/>
      <c r="D848" s="4"/>
      <c r="E848" s="4"/>
      <c r="F848" s="4"/>
      <c r="G848" s="4"/>
      <c r="H848" s="4"/>
    </row>
    <row r="849" spans="1:8" ht="12.75">
      <c r="A849" s="4"/>
      <c r="B849" s="4"/>
      <c r="C849" s="4"/>
      <c r="D849" s="4"/>
      <c r="E849" s="4"/>
      <c r="F849" s="4"/>
      <c r="G849" s="4"/>
      <c r="H849" s="4"/>
    </row>
    <row r="850" spans="1:8" ht="12.75">
      <c r="A850" s="4"/>
      <c r="B850" s="4"/>
      <c r="C850" s="4"/>
      <c r="D850" s="4"/>
      <c r="E850" s="4"/>
      <c r="F850" s="4"/>
      <c r="G850" s="4"/>
      <c r="H850" s="4"/>
    </row>
    <row r="851" spans="1:8" ht="12.75">
      <c r="A851" s="4"/>
      <c r="B851" s="4"/>
      <c r="C851" s="4"/>
      <c r="D851" s="4"/>
      <c r="E851" s="4"/>
      <c r="F851" s="4"/>
      <c r="G851" s="4"/>
      <c r="H851" s="4"/>
    </row>
    <row r="852" spans="1:8" ht="12.75">
      <c r="A852" s="4"/>
      <c r="B852" s="4"/>
      <c r="C852" s="4"/>
      <c r="D852" s="4"/>
      <c r="E852" s="4"/>
      <c r="F852" s="4"/>
      <c r="G852" s="4"/>
      <c r="H852" s="4"/>
    </row>
    <row r="853" spans="1:8" ht="12.75">
      <c r="A853" s="4"/>
      <c r="B853" s="4"/>
      <c r="C853" s="4"/>
      <c r="D853" s="4"/>
      <c r="E853" s="4"/>
      <c r="F853" s="4"/>
      <c r="G853" s="4"/>
      <c r="H853" s="4"/>
    </row>
    <row r="854" spans="1:8" ht="12.75">
      <c r="A854" s="4"/>
      <c r="B854" s="4"/>
      <c r="C854" s="4"/>
      <c r="D854" s="4"/>
      <c r="E854" s="4"/>
      <c r="F854" s="4"/>
      <c r="G854" s="4"/>
      <c r="H854" s="4"/>
    </row>
    <row r="855" spans="1:8" ht="12.75">
      <c r="A855" s="4"/>
      <c r="B855" s="4"/>
      <c r="C855" s="4"/>
      <c r="D855" s="4"/>
      <c r="E855" s="4"/>
      <c r="F855" s="4"/>
      <c r="G855" s="4"/>
      <c r="H855" s="4"/>
    </row>
    <row r="856" spans="1:8" ht="12.75">
      <c r="A856" s="4"/>
      <c r="B856" s="4"/>
      <c r="C856" s="4"/>
      <c r="D856" s="4"/>
      <c r="E856" s="4"/>
      <c r="F856" s="4"/>
      <c r="G856" s="4"/>
      <c r="H856" s="4"/>
    </row>
    <row r="857" spans="1:8" ht="12.75">
      <c r="A857" s="4"/>
      <c r="B857" s="4"/>
      <c r="C857" s="4"/>
      <c r="D857" s="4"/>
      <c r="E857" s="4"/>
      <c r="F857" s="4"/>
      <c r="G857" s="4"/>
      <c r="H857" s="4"/>
    </row>
    <row r="858" spans="1:8" ht="12.75">
      <c r="A858" s="4"/>
      <c r="B858" s="4"/>
      <c r="C858" s="4"/>
      <c r="D858" s="4"/>
      <c r="E858" s="4"/>
      <c r="F858" s="4"/>
      <c r="G858" s="4"/>
      <c r="H858" s="4"/>
    </row>
    <row r="859" spans="1:8" ht="12.75">
      <c r="A859" s="4"/>
      <c r="B859" s="4"/>
      <c r="C859" s="4"/>
      <c r="D859" s="4"/>
      <c r="E859" s="4"/>
      <c r="F859" s="4"/>
      <c r="G859" s="4"/>
      <c r="H859" s="4"/>
    </row>
    <row r="860" spans="1:8" ht="12.75">
      <c r="A860" s="4"/>
      <c r="B860" s="4"/>
      <c r="C860" s="4"/>
      <c r="D860" s="4"/>
      <c r="E860" s="4"/>
      <c r="F860" s="4"/>
      <c r="G860" s="4"/>
      <c r="H860" s="4"/>
    </row>
    <row r="861" spans="1:8" ht="12.75">
      <c r="A861" s="4"/>
      <c r="B861" s="4"/>
      <c r="C861" s="4"/>
      <c r="D861" s="4"/>
      <c r="E861" s="4"/>
      <c r="F861" s="4"/>
      <c r="G861" s="4"/>
      <c r="H861" s="4"/>
    </row>
    <row r="862" spans="1:8" ht="12.75">
      <c r="A862" s="4"/>
      <c r="B862" s="4"/>
      <c r="C862" s="4"/>
      <c r="D862" s="4"/>
      <c r="E862" s="4"/>
      <c r="F862" s="4"/>
      <c r="G862" s="4"/>
      <c r="H862" s="4"/>
    </row>
    <row r="863" spans="1:8" ht="12.75">
      <c r="A863" s="4"/>
      <c r="B863" s="4"/>
      <c r="C863" s="4"/>
      <c r="D863" s="4"/>
      <c r="E863" s="4"/>
      <c r="F863" s="4"/>
      <c r="G863" s="4"/>
      <c r="H863" s="4"/>
    </row>
    <row r="864" spans="1:8" ht="12.75">
      <c r="A864" s="4"/>
      <c r="B864" s="4"/>
      <c r="C864" s="4"/>
      <c r="D864" s="4"/>
      <c r="E864" s="4"/>
      <c r="F864" s="4"/>
      <c r="G864" s="4"/>
      <c r="H864" s="4"/>
    </row>
    <row r="865" spans="1:8" ht="12.75">
      <c r="A865" s="4"/>
      <c r="B865" s="4"/>
      <c r="C865" s="4"/>
      <c r="D865" s="4"/>
      <c r="E865" s="4"/>
      <c r="F865" s="4"/>
      <c r="G865" s="4"/>
      <c r="H865" s="4"/>
    </row>
    <row r="866" spans="1:8" ht="12.75">
      <c r="A866" s="4"/>
      <c r="B866" s="4"/>
      <c r="C866" s="4"/>
      <c r="D866" s="4"/>
      <c r="E866" s="4"/>
      <c r="F866" s="4"/>
      <c r="G866" s="4"/>
      <c r="H866" s="4"/>
    </row>
    <row r="867" spans="1:8" ht="12.75">
      <c r="A867" s="4"/>
      <c r="B867" s="4"/>
      <c r="C867" s="4"/>
      <c r="D867" s="4"/>
      <c r="E867" s="4"/>
      <c r="F867" s="4"/>
      <c r="G867" s="4"/>
      <c r="H867" s="4"/>
    </row>
    <row r="868" spans="1:8" ht="12.75">
      <c r="A868" s="4"/>
      <c r="B868" s="4"/>
      <c r="C868" s="4"/>
      <c r="D868" s="4"/>
      <c r="E868" s="4"/>
      <c r="F868" s="4"/>
      <c r="G868" s="4"/>
      <c r="H868" s="4"/>
    </row>
    <row r="869" spans="1:8" ht="12.75">
      <c r="A869" s="4"/>
      <c r="B869" s="4"/>
      <c r="C869" s="4"/>
      <c r="D869" s="4"/>
      <c r="E869" s="4"/>
      <c r="F869" s="4"/>
      <c r="G869" s="4"/>
      <c r="H869" s="4"/>
    </row>
    <row r="870" spans="1:8" ht="12.75">
      <c r="A870" s="4"/>
      <c r="B870" s="4"/>
      <c r="C870" s="4"/>
      <c r="D870" s="4"/>
      <c r="E870" s="4"/>
      <c r="F870" s="4"/>
      <c r="G870" s="4"/>
      <c r="H870" s="4"/>
    </row>
    <row r="871" spans="1:8" ht="12.75">
      <c r="A871" s="4"/>
      <c r="B871" s="4"/>
      <c r="C871" s="4"/>
      <c r="D871" s="4"/>
      <c r="E871" s="4"/>
      <c r="F871" s="4"/>
      <c r="G871" s="4"/>
      <c r="H871" s="4"/>
    </row>
    <row r="872" spans="1:8" ht="12.75">
      <c r="A872" s="4"/>
      <c r="B872" s="4"/>
      <c r="C872" s="4"/>
      <c r="D872" s="4"/>
      <c r="E872" s="4"/>
      <c r="F872" s="4"/>
      <c r="G872" s="4"/>
      <c r="H872" s="4"/>
    </row>
    <row r="873" spans="1:8" ht="12.75">
      <c r="A873" s="4"/>
      <c r="B873" s="4"/>
      <c r="C873" s="4"/>
      <c r="D873" s="4"/>
      <c r="E873" s="4"/>
      <c r="F873" s="4"/>
      <c r="G873" s="4"/>
      <c r="H873" s="4"/>
    </row>
    <row r="874" spans="1:8" ht="12.75">
      <c r="A874" s="4"/>
      <c r="B874" s="4"/>
      <c r="C874" s="4"/>
      <c r="D874" s="4"/>
      <c r="E874" s="4"/>
      <c r="F874" s="4"/>
      <c r="G874" s="4"/>
      <c r="H874" s="4"/>
    </row>
    <row r="875" spans="1:8" ht="12.75">
      <c r="A875" s="4"/>
      <c r="B875" s="4"/>
      <c r="C875" s="4"/>
      <c r="D875" s="4"/>
      <c r="E875" s="4"/>
      <c r="F875" s="4"/>
      <c r="G875" s="4"/>
      <c r="H875" s="4"/>
    </row>
    <row r="876" spans="1:8" ht="12.75">
      <c r="A876" s="4"/>
      <c r="B876" s="4"/>
      <c r="C876" s="4"/>
      <c r="D876" s="4"/>
      <c r="E876" s="4"/>
      <c r="F876" s="4"/>
      <c r="G876" s="4"/>
      <c r="H876" s="4"/>
    </row>
    <row r="877" spans="1:8" ht="12.75">
      <c r="A877" s="4"/>
      <c r="B877" s="4"/>
      <c r="C877" s="4"/>
      <c r="D877" s="4"/>
      <c r="E877" s="4"/>
      <c r="F877" s="4"/>
      <c r="G877" s="4"/>
      <c r="H877" s="4"/>
    </row>
    <row r="878" spans="1:8" ht="12.75">
      <c r="A878" s="4"/>
      <c r="B878" s="4"/>
      <c r="C878" s="4"/>
      <c r="D878" s="4"/>
      <c r="E878" s="4"/>
      <c r="F878" s="4"/>
      <c r="G878" s="4"/>
      <c r="H878" s="4"/>
    </row>
    <row r="879" spans="1:8" ht="12.75">
      <c r="A879" s="4"/>
      <c r="B879" s="4"/>
      <c r="C879" s="4"/>
      <c r="D879" s="4"/>
      <c r="E879" s="4"/>
      <c r="F879" s="4"/>
      <c r="G879" s="4"/>
      <c r="H879" s="4"/>
    </row>
    <row r="880" spans="1:8" ht="12.75">
      <c r="A880" s="4"/>
      <c r="B880" s="4"/>
      <c r="C880" s="4"/>
      <c r="D880" s="4"/>
      <c r="E880" s="4"/>
      <c r="F880" s="4"/>
      <c r="G880" s="4"/>
      <c r="H880" s="4"/>
    </row>
    <row r="881" spans="1:8" ht="12.75">
      <c r="A881" s="4"/>
      <c r="B881" s="4"/>
      <c r="C881" s="4"/>
      <c r="D881" s="4"/>
      <c r="E881" s="4"/>
      <c r="F881" s="4"/>
      <c r="G881" s="4"/>
      <c r="H881" s="4"/>
    </row>
    <row r="882" spans="1:8" ht="12.75">
      <c r="A882" s="4"/>
      <c r="B882" s="4"/>
      <c r="C882" s="4"/>
      <c r="D882" s="4"/>
      <c r="E882" s="4"/>
      <c r="F882" s="4"/>
      <c r="G882" s="4"/>
      <c r="H882" s="4"/>
    </row>
    <row r="883" spans="1:8" ht="12.75">
      <c r="A883" s="4"/>
      <c r="B883" s="4"/>
      <c r="C883" s="4"/>
      <c r="D883" s="4"/>
      <c r="E883" s="4"/>
      <c r="F883" s="4"/>
      <c r="G883" s="4"/>
      <c r="H883" s="4"/>
    </row>
    <row r="884" spans="1:8" ht="12.75">
      <c r="A884" s="4"/>
      <c r="B884" s="4"/>
      <c r="C884" s="4"/>
      <c r="D884" s="4"/>
      <c r="E884" s="4"/>
      <c r="F884" s="4"/>
      <c r="G884" s="4"/>
      <c r="H884" s="4"/>
    </row>
    <row r="885" spans="1:8" ht="12.75">
      <c r="A885" s="4"/>
      <c r="B885" s="4"/>
      <c r="C885" s="4"/>
      <c r="D885" s="4"/>
      <c r="E885" s="4"/>
      <c r="F885" s="4"/>
      <c r="G885" s="4"/>
      <c r="H885" s="4"/>
    </row>
    <row r="886" spans="1:8" ht="12.75">
      <c r="A886" s="4"/>
      <c r="B886" s="4"/>
      <c r="C886" s="4"/>
      <c r="D886" s="4"/>
      <c r="E886" s="4"/>
      <c r="F886" s="4"/>
      <c r="G886" s="4"/>
      <c r="H886" s="4"/>
    </row>
    <row r="887" spans="1:8" ht="12.75">
      <c r="A887" s="4"/>
      <c r="B887" s="4"/>
      <c r="C887" s="4"/>
      <c r="D887" s="4"/>
      <c r="E887" s="4"/>
      <c r="F887" s="4"/>
      <c r="G887" s="4"/>
      <c r="H887" s="4"/>
    </row>
    <row r="888" spans="1:8" ht="12.75">
      <c r="A888" s="4"/>
      <c r="B888" s="4"/>
      <c r="C888" s="4"/>
      <c r="D888" s="4"/>
      <c r="E888" s="4"/>
      <c r="F888" s="4"/>
      <c r="G888" s="4"/>
      <c r="H888" s="4"/>
    </row>
    <row r="889" spans="1:8" ht="12.75">
      <c r="A889" s="4"/>
      <c r="B889" s="4"/>
      <c r="C889" s="4"/>
      <c r="D889" s="4"/>
      <c r="E889" s="4"/>
      <c r="F889" s="4"/>
      <c r="G889" s="4"/>
      <c r="H889" s="4"/>
    </row>
    <row r="890" spans="1:8" ht="12.75">
      <c r="A890" s="4"/>
      <c r="B890" s="4"/>
      <c r="C890" s="4"/>
      <c r="D890" s="4"/>
      <c r="E890" s="4"/>
      <c r="F890" s="4"/>
      <c r="G890" s="4"/>
      <c r="H890" s="4"/>
    </row>
    <row r="891" spans="1:8" ht="12.75">
      <c r="A891" s="4"/>
      <c r="B891" s="4"/>
      <c r="C891" s="4"/>
      <c r="D891" s="4"/>
      <c r="E891" s="4"/>
      <c r="F891" s="4"/>
      <c r="G891" s="4"/>
      <c r="H891" s="4"/>
    </row>
    <row r="892" spans="1:8" ht="12.75">
      <c r="A892" s="4"/>
      <c r="B892" s="4"/>
      <c r="C892" s="4"/>
      <c r="D892" s="4"/>
      <c r="E892" s="4"/>
      <c r="F892" s="4"/>
      <c r="G892" s="4"/>
      <c r="H892" s="4"/>
    </row>
    <row r="893" spans="1:8" ht="12.75">
      <c r="A893" s="4"/>
      <c r="B893" s="4"/>
      <c r="C893" s="4"/>
      <c r="D893" s="4"/>
      <c r="E893" s="4"/>
      <c r="F893" s="4"/>
      <c r="G893" s="4"/>
      <c r="H893" s="4"/>
    </row>
    <row r="894" spans="1:8" ht="12.75">
      <c r="A894" s="4"/>
      <c r="B894" s="4"/>
      <c r="C894" s="4"/>
      <c r="D894" s="4"/>
      <c r="E894" s="4"/>
      <c r="F894" s="4"/>
      <c r="G894" s="4"/>
      <c r="H894" s="4"/>
    </row>
    <row r="895" spans="1:8" ht="12.75">
      <c r="A895" s="4"/>
      <c r="B895" s="4"/>
      <c r="C895" s="4"/>
      <c r="D895" s="4"/>
      <c r="E895" s="4"/>
      <c r="F895" s="4"/>
      <c r="G895" s="4"/>
      <c r="H895" s="4"/>
    </row>
    <row r="896" spans="1:8" ht="12.75">
      <c r="A896" s="4"/>
      <c r="B896" s="4"/>
      <c r="C896" s="4"/>
      <c r="D896" s="4"/>
      <c r="E896" s="4"/>
      <c r="F896" s="4"/>
      <c r="G896" s="4"/>
      <c r="H896" s="4"/>
    </row>
    <row r="897" spans="1:8" ht="12.75">
      <c r="A897" s="4"/>
      <c r="B897" s="4"/>
      <c r="C897" s="4"/>
      <c r="D897" s="4"/>
      <c r="E897" s="4"/>
      <c r="F897" s="4"/>
      <c r="G897" s="4"/>
      <c r="H897" s="4"/>
    </row>
    <row r="898" spans="1:8" ht="12.75">
      <c r="A898" s="4"/>
      <c r="B898" s="4"/>
      <c r="C898" s="4"/>
      <c r="D898" s="4"/>
      <c r="E898" s="4"/>
      <c r="F898" s="4"/>
      <c r="G898" s="4"/>
      <c r="H898" s="4"/>
    </row>
    <row r="899" spans="1:8" ht="12.75">
      <c r="A899" s="4"/>
      <c r="B899" s="4"/>
      <c r="C899" s="4"/>
      <c r="D899" s="4"/>
      <c r="E899" s="4"/>
      <c r="F899" s="4"/>
      <c r="G899" s="4"/>
      <c r="H899" s="4"/>
    </row>
    <row r="900" spans="1:8" ht="12.75">
      <c r="A900" s="4"/>
      <c r="B900" s="4"/>
      <c r="C900" s="4"/>
      <c r="D900" s="4"/>
      <c r="E900" s="4"/>
      <c r="F900" s="4"/>
      <c r="G900" s="4"/>
      <c r="H900" s="4"/>
    </row>
    <row r="901" spans="1:8" ht="12.75">
      <c r="A901" s="4"/>
      <c r="B901" s="4"/>
      <c r="C901" s="4"/>
      <c r="D901" s="4"/>
      <c r="E901" s="4"/>
      <c r="F901" s="4"/>
      <c r="G901" s="4"/>
      <c r="H901" s="4"/>
    </row>
    <row r="902" spans="1:8" ht="12.75">
      <c r="A902" s="4"/>
      <c r="B902" s="4"/>
      <c r="C902" s="4"/>
      <c r="D902" s="4"/>
      <c r="E902" s="4"/>
      <c r="F902" s="4"/>
      <c r="G902" s="4"/>
      <c r="H902" s="4"/>
    </row>
    <row r="903" spans="1:8" ht="12.75">
      <c r="A903" s="4"/>
      <c r="B903" s="4"/>
      <c r="C903" s="4"/>
      <c r="D903" s="4"/>
      <c r="E903" s="4"/>
      <c r="F903" s="4"/>
      <c r="G903" s="4"/>
      <c r="H903" s="4"/>
    </row>
    <row r="904" spans="1:8" ht="12.75">
      <c r="A904" s="4"/>
      <c r="B904" s="4"/>
      <c r="C904" s="4"/>
      <c r="D904" s="4"/>
      <c r="E904" s="4"/>
      <c r="F904" s="4"/>
      <c r="G904" s="4"/>
      <c r="H904" s="4"/>
    </row>
    <row r="905" spans="1:8" ht="12.75">
      <c r="A905" s="4"/>
      <c r="B905" s="4"/>
      <c r="C905" s="4"/>
      <c r="D905" s="4"/>
      <c r="E905" s="4"/>
      <c r="F905" s="4"/>
      <c r="G905" s="4"/>
      <c r="H905" s="4"/>
    </row>
    <row r="906" spans="1:8" ht="12.75">
      <c r="A906" s="4"/>
      <c r="B906" s="4"/>
      <c r="C906" s="4"/>
      <c r="D906" s="4"/>
      <c r="E906" s="4"/>
      <c r="F906" s="4"/>
      <c r="G906" s="4"/>
      <c r="H906" s="4"/>
    </row>
    <row r="907" spans="1:8" ht="12.75">
      <c r="A907" s="4"/>
      <c r="B907" s="4"/>
      <c r="C907" s="4"/>
      <c r="D907" s="4"/>
      <c r="E907" s="4"/>
      <c r="F907" s="4"/>
      <c r="G907" s="4"/>
      <c r="H907" s="4"/>
    </row>
    <row r="908" spans="1:8" ht="12.75">
      <c r="A908" s="4"/>
      <c r="B908" s="4"/>
      <c r="C908" s="4"/>
      <c r="D908" s="4"/>
      <c r="E908" s="4"/>
      <c r="F908" s="4"/>
      <c r="G908" s="4"/>
      <c r="H908" s="4"/>
    </row>
    <row r="909" spans="1:8" ht="12.75">
      <c r="A909" s="4"/>
      <c r="B909" s="4"/>
      <c r="C909" s="4"/>
      <c r="D909" s="4"/>
      <c r="E909" s="4"/>
      <c r="F909" s="4"/>
      <c r="G909" s="4"/>
      <c r="H909" s="4"/>
    </row>
    <row r="910" spans="1:8" ht="12.75">
      <c r="A910" s="4"/>
      <c r="B910" s="4"/>
      <c r="C910" s="4"/>
      <c r="D910" s="4"/>
      <c r="E910" s="4"/>
      <c r="F910" s="4"/>
      <c r="G910" s="4"/>
      <c r="H910" s="4"/>
    </row>
    <row r="911" spans="1:8" ht="12.75">
      <c r="A911" s="4"/>
      <c r="B911" s="4"/>
      <c r="C911" s="4"/>
      <c r="D911" s="4"/>
      <c r="E911" s="4"/>
      <c r="F911" s="4"/>
      <c r="G911" s="4"/>
      <c r="H911" s="4"/>
    </row>
    <row r="912" spans="1:8" ht="12.75">
      <c r="A912" s="4"/>
      <c r="B912" s="4"/>
      <c r="C912" s="4"/>
      <c r="D912" s="4"/>
      <c r="E912" s="4"/>
      <c r="F912" s="4"/>
      <c r="G912" s="4"/>
      <c r="H912" s="4"/>
    </row>
    <row r="913" spans="1:8" ht="12.75">
      <c r="A913" s="4"/>
      <c r="B913" s="4"/>
      <c r="C913" s="4"/>
      <c r="D913" s="4"/>
      <c r="E913" s="4"/>
      <c r="F913" s="4"/>
      <c r="G913" s="4"/>
      <c r="H913" s="4"/>
    </row>
    <row r="914" spans="1:8" ht="12.75">
      <c r="A914" s="4"/>
      <c r="B914" s="4"/>
      <c r="C914" s="4"/>
      <c r="D914" s="4"/>
      <c r="E914" s="4"/>
      <c r="F914" s="4"/>
      <c r="G914" s="4"/>
      <c r="H914" s="4"/>
    </row>
    <row r="915" spans="1:8" ht="12.75">
      <c r="A915" s="4"/>
      <c r="B915" s="4"/>
      <c r="C915" s="4"/>
      <c r="D915" s="4"/>
      <c r="E915" s="4"/>
      <c r="F915" s="4"/>
      <c r="G915" s="4"/>
      <c r="H915" s="4"/>
    </row>
    <row r="916" spans="1:8" ht="12.75">
      <c r="A916" s="4"/>
      <c r="B916" s="4"/>
      <c r="C916" s="4"/>
      <c r="D916" s="4"/>
      <c r="E916" s="4"/>
      <c r="F916" s="4"/>
      <c r="G916" s="4"/>
      <c r="H916" s="4"/>
    </row>
    <row r="917" spans="1:8" ht="12.75">
      <c r="A917" s="4"/>
      <c r="B917" s="4"/>
      <c r="C917" s="4"/>
      <c r="D917" s="4"/>
      <c r="E917" s="4"/>
      <c r="F917" s="4"/>
      <c r="G917" s="4"/>
      <c r="H917" s="4"/>
    </row>
    <row r="918" spans="1:8" ht="12.75">
      <c r="A918" s="4"/>
      <c r="B918" s="4"/>
      <c r="C918" s="4"/>
      <c r="D918" s="4"/>
      <c r="E918" s="4"/>
      <c r="F918" s="4"/>
      <c r="G918" s="4"/>
      <c r="H918" s="4"/>
    </row>
    <row r="919" spans="1:8" ht="12.75">
      <c r="A919" s="4"/>
      <c r="B919" s="4"/>
      <c r="C919" s="4"/>
      <c r="D919" s="4"/>
      <c r="E919" s="4"/>
      <c r="F919" s="4"/>
      <c r="G919" s="4"/>
      <c r="H919" s="4"/>
    </row>
    <row r="920" spans="1:8" ht="12.75">
      <c r="A920" s="4"/>
      <c r="B920" s="4"/>
      <c r="C920" s="4"/>
      <c r="D920" s="4"/>
      <c r="E920" s="4"/>
      <c r="F920" s="4"/>
      <c r="G920" s="4"/>
      <c r="H920" s="4"/>
    </row>
    <row r="921" spans="1:8" ht="12.75">
      <c r="A921" s="4"/>
      <c r="B921" s="4"/>
      <c r="C921" s="4"/>
      <c r="D921" s="4"/>
      <c r="E921" s="4"/>
      <c r="F921" s="4"/>
      <c r="G921" s="4"/>
      <c r="H921" s="4"/>
    </row>
    <row r="922" spans="1:8" ht="12.75">
      <c r="A922" s="4"/>
      <c r="B922" s="4"/>
      <c r="C922" s="4"/>
      <c r="D922" s="4"/>
      <c r="E922" s="4"/>
      <c r="F922" s="4"/>
      <c r="G922" s="4"/>
      <c r="H922" s="4"/>
    </row>
    <row r="923" spans="1:8" ht="12.75">
      <c r="A923" s="4"/>
      <c r="B923" s="4"/>
      <c r="C923" s="4"/>
      <c r="D923" s="4"/>
      <c r="E923" s="4"/>
      <c r="F923" s="4"/>
      <c r="G923" s="4"/>
      <c r="H923" s="4"/>
    </row>
    <row r="924" spans="1:8" ht="12.75">
      <c r="A924" s="4"/>
      <c r="B924" s="4"/>
      <c r="C924" s="4"/>
      <c r="D924" s="4"/>
      <c r="E924" s="4"/>
      <c r="F924" s="4"/>
      <c r="G924" s="4"/>
      <c r="H924" s="4"/>
    </row>
    <row r="925" spans="1:8" ht="12.75">
      <c r="A925" s="4"/>
      <c r="B925" s="4"/>
      <c r="C925" s="4"/>
      <c r="D925" s="4"/>
      <c r="E925" s="4"/>
      <c r="F925" s="4"/>
      <c r="G925" s="4"/>
      <c r="H925" s="4"/>
    </row>
    <row r="926" spans="1:8" ht="12.75">
      <c r="A926" s="4"/>
      <c r="B926" s="4"/>
      <c r="C926" s="4"/>
      <c r="D926" s="4"/>
      <c r="E926" s="4"/>
      <c r="F926" s="4"/>
      <c r="G926" s="4"/>
      <c r="H926" s="4"/>
    </row>
    <row r="927" spans="1:8" ht="12.75">
      <c r="A927" s="4"/>
      <c r="B927" s="4"/>
      <c r="C927" s="4"/>
      <c r="D927" s="4"/>
      <c r="E927" s="4"/>
      <c r="F927" s="4"/>
      <c r="G927" s="4"/>
      <c r="H927" s="4"/>
    </row>
    <row r="928" spans="1:8" ht="12.75">
      <c r="A928" s="4"/>
      <c r="B928" s="4"/>
      <c r="C928" s="4"/>
      <c r="D928" s="4"/>
      <c r="E928" s="4"/>
      <c r="F928" s="4"/>
      <c r="G928" s="4"/>
      <c r="H928" s="4"/>
    </row>
    <row r="929" spans="1:8" ht="12.75">
      <c r="A929" s="4"/>
      <c r="B929" s="4"/>
      <c r="C929" s="4"/>
      <c r="D929" s="4"/>
      <c r="E929" s="4"/>
      <c r="F929" s="4"/>
      <c r="G929" s="4"/>
      <c r="H929" s="4"/>
    </row>
    <row r="930" spans="1:8" ht="12.75">
      <c r="A930" s="4"/>
      <c r="B930" s="4"/>
      <c r="C930" s="4"/>
      <c r="D930" s="4"/>
      <c r="E930" s="4"/>
      <c r="F930" s="4"/>
      <c r="G930" s="4"/>
      <c r="H930" s="4"/>
    </row>
    <row r="931" spans="1:8" ht="12.75">
      <c r="A931" s="4"/>
      <c r="B931" s="4"/>
      <c r="C931" s="4"/>
      <c r="D931" s="4"/>
      <c r="E931" s="4"/>
      <c r="F931" s="4"/>
      <c r="G931" s="4"/>
      <c r="H931" s="4"/>
    </row>
    <row r="932" spans="1:8" ht="12.75">
      <c r="A932" s="4"/>
      <c r="B932" s="4"/>
      <c r="C932" s="4"/>
      <c r="D932" s="4"/>
      <c r="E932" s="4"/>
      <c r="F932" s="4"/>
      <c r="G932" s="4"/>
      <c r="H932" s="4"/>
    </row>
    <row r="933" spans="1:8" ht="12.75">
      <c r="A933" s="4"/>
      <c r="B933" s="4"/>
      <c r="C933" s="4"/>
      <c r="D933" s="4"/>
      <c r="E933" s="4"/>
      <c r="F933" s="4"/>
      <c r="G933" s="4"/>
      <c r="H933" s="4"/>
    </row>
    <row r="934" spans="1:8" ht="12.75">
      <c r="A934" s="4"/>
      <c r="B934" s="4"/>
      <c r="C934" s="4"/>
      <c r="D934" s="4"/>
      <c r="E934" s="4"/>
      <c r="F934" s="4"/>
      <c r="G934" s="4"/>
      <c r="H934" s="4"/>
    </row>
    <row r="935" spans="1:8" ht="12.75">
      <c r="A935" s="4"/>
      <c r="B935" s="4"/>
      <c r="C935" s="4"/>
      <c r="D935" s="4"/>
      <c r="E935" s="4"/>
      <c r="F935" s="4"/>
      <c r="G935" s="4"/>
      <c r="H935" s="4"/>
    </row>
    <row r="936" spans="1:8" ht="12.75">
      <c r="A936" s="4"/>
      <c r="B936" s="4"/>
      <c r="C936" s="4"/>
      <c r="D936" s="4"/>
      <c r="E936" s="4"/>
      <c r="F936" s="4"/>
      <c r="G936" s="4"/>
      <c r="H936" s="4"/>
    </row>
    <row r="937" spans="1:8" ht="12.75">
      <c r="A937" s="4"/>
      <c r="B937" s="4"/>
      <c r="C937" s="4"/>
      <c r="D937" s="4"/>
      <c r="E937" s="4"/>
      <c r="F937" s="4"/>
      <c r="G937" s="4"/>
      <c r="H937" s="4"/>
    </row>
    <row r="938" spans="1:8" ht="12.75">
      <c r="A938" s="4"/>
      <c r="B938" s="4"/>
      <c r="C938" s="4"/>
      <c r="D938" s="4"/>
      <c r="E938" s="4"/>
      <c r="F938" s="4"/>
      <c r="G938" s="4"/>
      <c r="H938" s="4"/>
    </row>
    <row r="939" spans="1:8" ht="12.75">
      <c r="A939" s="4"/>
      <c r="B939" s="4"/>
      <c r="C939" s="4"/>
      <c r="D939" s="4"/>
      <c r="E939" s="4"/>
      <c r="F939" s="4"/>
      <c r="G939" s="4"/>
      <c r="H939" s="4"/>
    </row>
    <row r="940" spans="1:8" ht="12.75">
      <c r="A940" s="4"/>
      <c r="B940" s="4"/>
      <c r="C940" s="4"/>
      <c r="D940" s="4"/>
      <c r="E940" s="4"/>
      <c r="F940" s="4"/>
      <c r="G940" s="4"/>
      <c r="H940" s="4"/>
    </row>
    <row r="941" spans="1:8" ht="12.75">
      <c r="A941" s="4"/>
      <c r="B941" s="4"/>
      <c r="C941" s="4"/>
      <c r="D941" s="4"/>
      <c r="E941" s="4"/>
      <c r="F941" s="4"/>
      <c r="G941" s="4"/>
      <c r="H941" s="4"/>
    </row>
    <row r="942" spans="1:8" ht="12.75">
      <c r="A942" s="4"/>
      <c r="B942" s="4"/>
      <c r="C942" s="4"/>
      <c r="D942" s="4"/>
      <c r="E942" s="4"/>
      <c r="F942" s="4"/>
      <c r="G942" s="4"/>
      <c r="H942" s="4"/>
    </row>
    <row r="943" spans="1:8" ht="12.75">
      <c r="A943" s="4"/>
      <c r="B943" s="4"/>
      <c r="C943" s="4"/>
      <c r="D943" s="4"/>
      <c r="E943" s="4"/>
      <c r="F943" s="4"/>
      <c r="G943" s="4"/>
      <c r="H943" s="4"/>
    </row>
    <row r="944" spans="1:8" ht="12.75">
      <c r="A944" s="4"/>
      <c r="B944" s="4"/>
      <c r="C944" s="4"/>
      <c r="D944" s="4"/>
      <c r="E944" s="4"/>
      <c r="F944" s="4"/>
      <c r="G944" s="4"/>
      <c r="H944" s="4"/>
    </row>
    <row r="945" spans="1:8" ht="12.75">
      <c r="A945" s="4"/>
      <c r="B945" s="4"/>
      <c r="C945" s="4"/>
      <c r="D945" s="4"/>
      <c r="E945" s="4"/>
      <c r="F945" s="4"/>
      <c r="G945" s="4"/>
      <c r="H945" s="4"/>
    </row>
    <row r="946" spans="1:8" ht="12.75">
      <c r="A946" s="4"/>
      <c r="B946" s="4"/>
      <c r="C946" s="4"/>
      <c r="D946" s="4"/>
      <c r="E946" s="4"/>
      <c r="F946" s="4"/>
      <c r="G946" s="4"/>
      <c r="H946" s="4"/>
    </row>
    <row r="947" spans="1:8" ht="12.75">
      <c r="A947" s="4"/>
      <c r="B947" s="4"/>
      <c r="C947" s="4"/>
      <c r="D947" s="4"/>
      <c r="E947" s="4"/>
      <c r="F947" s="4"/>
      <c r="G947" s="4"/>
      <c r="H947" s="4"/>
    </row>
    <row r="948" spans="1:8" ht="12.75">
      <c r="A948" s="4"/>
      <c r="B948" s="4"/>
      <c r="C948" s="4"/>
      <c r="D948" s="4"/>
      <c r="E948" s="4"/>
      <c r="F948" s="4"/>
      <c r="G948" s="4"/>
      <c r="H948" s="4"/>
    </row>
    <row r="949" spans="1:8" ht="12.75">
      <c r="A949" s="4"/>
      <c r="B949" s="4"/>
      <c r="C949" s="4"/>
      <c r="D949" s="4"/>
      <c r="E949" s="4"/>
      <c r="F949" s="4"/>
      <c r="G949" s="4"/>
      <c r="H949" s="4"/>
    </row>
    <row r="950" spans="1:8" ht="12.75">
      <c r="A950" s="4"/>
      <c r="B950" s="4"/>
      <c r="C950" s="4"/>
      <c r="D950" s="4"/>
      <c r="E950" s="4"/>
      <c r="F950" s="4"/>
      <c r="G950" s="4"/>
      <c r="H950" s="4"/>
    </row>
    <row r="951" spans="1:8" ht="12.75">
      <c r="A951" s="4"/>
      <c r="B951" s="4"/>
      <c r="C951" s="4"/>
      <c r="D951" s="4"/>
      <c r="E951" s="4"/>
      <c r="F951" s="4"/>
      <c r="G951" s="4"/>
      <c r="H951" s="4"/>
    </row>
    <row r="952" spans="1:8" ht="12.75">
      <c r="A952" s="4"/>
      <c r="B952" s="4"/>
      <c r="C952" s="4"/>
      <c r="D952" s="4"/>
      <c r="E952" s="4"/>
      <c r="F952" s="4"/>
      <c r="G952" s="4"/>
      <c r="H952" s="4"/>
    </row>
    <row r="953" spans="1:8" ht="12.75">
      <c r="A953" s="4"/>
      <c r="B953" s="4"/>
      <c r="C953" s="4"/>
      <c r="D953" s="4"/>
      <c r="E953" s="4"/>
      <c r="F953" s="4"/>
      <c r="G953" s="4"/>
      <c r="H953" s="4"/>
    </row>
    <row r="954" spans="1:8" ht="12.75">
      <c r="A954" s="4"/>
      <c r="B954" s="4"/>
      <c r="C954" s="4"/>
      <c r="D954" s="4"/>
      <c r="E954" s="4"/>
      <c r="F954" s="4"/>
      <c r="G954" s="4"/>
      <c r="H954" s="4"/>
    </row>
    <row r="955" spans="1:8" ht="12.75">
      <c r="A955" s="4"/>
      <c r="B955" s="4"/>
      <c r="C955" s="4"/>
      <c r="D955" s="4"/>
      <c r="E955" s="4"/>
      <c r="F955" s="4"/>
      <c r="G955" s="4"/>
      <c r="H955" s="4"/>
    </row>
    <row r="956" spans="1:8" ht="12.75">
      <c r="A956" s="4"/>
      <c r="B956" s="4"/>
      <c r="C956" s="4"/>
      <c r="D956" s="4"/>
      <c r="E956" s="4"/>
      <c r="F956" s="4"/>
      <c r="G956" s="4"/>
      <c r="H956" s="4"/>
    </row>
    <row r="957" spans="1:8" ht="12.75">
      <c r="A957" s="4"/>
      <c r="B957" s="4"/>
      <c r="C957" s="4"/>
      <c r="D957" s="4"/>
      <c r="E957" s="4"/>
      <c r="F957" s="4"/>
      <c r="G957" s="4"/>
      <c r="H957" s="4"/>
    </row>
    <row r="958" spans="1:8" ht="12.75">
      <c r="A958" s="4"/>
      <c r="B958" s="4"/>
      <c r="C958" s="4"/>
      <c r="D958" s="4"/>
      <c r="E958" s="4"/>
      <c r="F958" s="4"/>
      <c r="G958" s="4"/>
      <c r="H958" s="4"/>
    </row>
    <row r="959" spans="1:8" ht="12.75">
      <c r="A959" s="4"/>
      <c r="B959" s="4"/>
      <c r="C959" s="4"/>
      <c r="D959" s="4"/>
      <c r="E959" s="4"/>
      <c r="F959" s="4"/>
      <c r="G959" s="4"/>
      <c r="H959" s="4"/>
    </row>
    <row r="960" spans="1:8" ht="12.75">
      <c r="A960" s="4"/>
      <c r="B960" s="4"/>
      <c r="C960" s="4"/>
      <c r="D960" s="4"/>
      <c r="E960" s="4"/>
      <c r="F960" s="4"/>
      <c r="G960" s="4"/>
      <c r="H960" s="4"/>
    </row>
    <row r="961" spans="1:8" ht="12.75">
      <c r="A961" s="4"/>
      <c r="B961" s="4"/>
      <c r="C961" s="4"/>
      <c r="D961" s="4"/>
      <c r="E961" s="4"/>
      <c r="F961" s="4"/>
      <c r="G961" s="4"/>
      <c r="H961" s="4"/>
    </row>
    <row r="962" spans="1:8" ht="12.75">
      <c r="A962" s="4"/>
      <c r="B962" s="4"/>
      <c r="C962" s="4"/>
      <c r="D962" s="4"/>
      <c r="E962" s="4"/>
      <c r="F962" s="4"/>
      <c r="G962" s="4"/>
      <c r="H962" s="4"/>
    </row>
    <row r="963" spans="1:8" ht="12.75">
      <c r="A963" s="4"/>
      <c r="B963" s="4"/>
      <c r="C963" s="4"/>
      <c r="D963" s="4"/>
      <c r="E963" s="4"/>
      <c r="F963" s="4"/>
      <c r="G963" s="4"/>
      <c r="H963" s="4"/>
    </row>
    <row r="964" spans="1:8" ht="12.75">
      <c r="A964" s="4"/>
      <c r="B964" s="4"/>
      <c r="C964" s="4"/>
      <c r="D964" s="4"/>
      <c r="E964" s="4"/>
      <c r="F964" s="4"/>
      <c r="G964" s="4"/>
      <c r="H964" s="4"/>
    </row>
    <row r="965" spans="1:8" ht="12.75">
      <c r="A965" s="4"/>
      <c r="B965" s="4"/>
      <c r="C965" s="4"/>
      <c r="D965" s="4"/>
      <c r="E965" s="4"/>
      <c r="F965" s="4"/>
      <c r="G965" s="4"/>
      <c r="H965" s="4"/>
    </row>
    <row r="966" spans="1:8" ht="12.75">
      <c r="A966" s="4"/>
      <c r="B966" s="4"/>
      <c r="C966" s="4"/>
      <c r="D966" s="4"/>
      <c r="E966" s="4"/>
      <c r="F966" s="4"/>
      <c r="G966" s="4"/>
      <c r="H966" s="4"/>
    </row>
    <row r="967" spans="1:8" ht="12.75">
      <c r="A967" s="4"/>
      <c r="B967" s="4"/>
      <c r="C967" s="4"/>
      <c r="D967" s="4"/>
      <c r="E967" s="4"/>
      <c r="F967" s="4"/>
      <c r="G967" s="4"/>
      <c r="H967" s="4"/>
    </row>
    <row r="968" spans="1:8" ht="12.75">
      <c r="A968" s="4"/>
      <c r="B968" s="4"/>
      <c r="C968" s="4"/>
      <c r="D968" s="4"/>
      <c r="E968" s="4"/>
      <c r="F968" s="4"/>
      <c r="G968" s="4"/>
      <c r="H968" s="4"/>
    </row>
    <row r="969" spans="1:8" ht="12.75">
      <c r="A969" s="4"/>
      <c r="B969" s="4"/>
      <c r="C969" s="4"/>
      <c r="D969" s="4"/>
      <c r="E969" s="4"/>
      <c r="F969" s="4"/>
      <c r="G969" s="4"/>
      <c r="H969" s="4"/>
    </row>
    <row r="970" spans="1:8" ht="12.75">
      <c r="A970" s="4"/>
      <c r="B970" s="4"/>
      <c r="C970" s="4"/>
      <c r="D970" s="4"/>
      <c r="E970" s="4"/>
      <c r="F970" s="4"/>
      <c r="G970" s="4"/>
      <c r="H970" s="4"/>
    </row>
    <row r="971" spans="1:8" ht="12.75">
      <c r="A971" s="4"/>
      <c r="B971" s="4"/>
      <c r="C971" s="4"/>
      <c r="D971" s="4"/>
      <c r="E971" s="4"/>
      <c r="F971" s="4"/>
      <c r="G971" s="4"/>
      <c r="H971" s="4"/>
    </row>
    <row r="972" spans="1:8" ht="12.75">
      <c r="A972" s="4"/>
      <c r="B972" s="4"/>
      <c r="C972" s="4"/>
      <c r="D972" s="4"/>
      <c r="E972" s="4"/>
      <c r="F972" s="4"/>
      <c r="G972" s="4"/>
      <c r="H972" s="4"/>
    </row>
    <row r="973" spans="1:8" ht="12.75">
      <c r="A973" s="4"/>
      <c r="B973" s="4"/>
      <c r="C973" s="4"/>
      <c r="D973" s="4"/>
      <c r="E973" s="4"/>
      <c r="F973" s="4"/>
      <c r="G973" s="4"/>
      <c r="H973" s="4"/>
    </row>
    <row r="974" spans="1:8" ht="12.75">
      <c r="A974" s="4"/>
      <c r="B974" s="4"/>
      <c r="C974" s="4"/>
      <c r="D974" s="4"/>
      <c r="E974" s="4"/>
      <c r="F974" s="4"/>
      <c r="G974" s="4"/>
      <c r="H974" s="4"/>
    </row>
    <row r="975" spans="1:8" ht="12.75">
      <c r="A975" s="4"/>
      <c r="B975" s="4"/>
      <c r="C975" s="4"/>
      <c r="D975" s="4"/>
      <c r="E975" s="4"/>
      <c r="F975" s="4"/>
      <c r="G975" s="4"/>
      <c r="H975" s="4"/>
    </row>
    <row r="976" spans="1:8" ht="12.75">
      <c r="A976" s="4"/>
      <c r="B976" s="4"/>
      <c r="C976" s="4"/>
      <c r="D976" s="4"/>
      <c r="E976" s="4"/>
      <c r="F976" s="4"/>
      <c r="G976" s="4"/>
      <c r="H976" s="4"/>
    </row>
    <row r="977" spans="1:8" ht="12.75">
      <c r="A977" s="4"/>
      <c r="B977" s="4"/>
      <c r="C977" s="4"/>
      <c r="D977" s="4"/>
      <c r="E977" s="4"/>
      <c r="F977" s="4"/>
      <c r="G977" s="4"/>
      <c r="H977" s="4"/>
    </row>
    <row r="978" spans="1:8" ht="12.75">
      <c r="A978" s="4"/>
      <c r="B978" s="4"/>
      <c r="C978" s="4"/>
      <c r="D978" s="4"/>
      <c r="E978" s="4"/>
      <c r="F978" s="4"/>
      <c r="G978" s="4"/>
      <c r="H978" s="4"/>
    </row>
    <row r="979" spans="1:8" ht="12.75">
      <c r="A979" s="4"/>
      <c r="B979" s="4"/>
      <c r="C979" s="4"/>
      <c r="D979" s="4"/>
      <c r="E979" s="4"/>
      <c r="F979" s="4"/>
      <c r="G979" s="4"/>
      <c r="H979" s="4"/>
    </row>
    <row r="980" spans="1:8" ht="12.75">
      <c r="A980" s="4"/>
      <c r="B980" s="4"/>
      <c r="C980" s="4"/>
      <c r="D980" s="4"/>
      <c r="E980" s="4"/>
      <c r="F980" s="4"/>
      <c r="G980" s="4"/>
      <c r="H980" s="4"/>
    </row>
    <row r="981" spans="1:8" ht="12.75">
      <c r="A981" s="4"/>
      <c r="B981" s="4"/>
      <c r="C981" s="4"/>
      <c r="D981" s="4"/>
      <c r="E981" s="4"/>
      <c r="F981" s="4"/>
      <c r="G981" s="4"/>
      <c r="H981" s="4"/>
    </row>
    <row r="982" spans="1:8" ht="12.75">
      <c r="A982" s="4"/>
      <c r="B982" s="4"/>
      <c r="C982" s="4"/>
      <c r="D982" s="4"/>
      <c r="E982" s="4"/>
      <c r="F982" s="4"/>
      <c r="G982" s="4"/>
      <c r="H982" s="4"/>
    </row>
    <row r="983" spans="1:8" ht="12.75">
      <c r="A983" s="4"/>
      <c r="B983" s="4"/>
      <c r="C983" s="4"/>
      <c r="D983" s="4"/>
      <c r="E983" s="4"/>
      <c r="F983" s="4"/>
      <c r="G983" s="4"/>
      <c r="H983" s="4"/>
    </row>
    <row r="984" spans="1:8" ht="12.75">
      <c r="A984" s="4"/>
      <c r="B984" s="4"/>
      <c r="C984" s="4"/>
      <c r="D984" s="4"/>
      <c r="E984" s="4"/>
      <c r="F984" s="4"/>
      <c r="G984" s="4"/>
      <c r="H984" s="4"/>
    </row>
    <row r="985" spans="1:8" ht="12.75">
      <c r="A985" s="4"/>
      <c r="B985" s="4"/>
      <c r="C985" s="4"/>
      <c r="D985" s="4"/>
      <c r="E985" s="4"/>
      <c r="F985" s="4"/>
      <c r="G985" s="4"/>
      <c r="H985" s="4"/>
    </row>
    <row r="986" spans="1:8" ht="12.75">
      <c r="A986" s="4"/>
      <c r="B986" s="4"/>
      <c r="C986" s="4"/>
      <c r="D986" s="4"/>
      <c r="E986" s="4"/>
      <c r="F986" s="4"/>
      <c r="G986" s="4"/>
      <c r="H986" s="4"/>
    </row>
    <row r="987" spans="1:8" ht="12.75">
      <c r="A987" s="4"/>
      <c r="B987" s="4"/>
      <c r="C987" s="4"/>
      <c r="D987" s="4"/>
      <c r="E987" s="4"/>
      <c r="F987" s="4"/>
      <c r="G987" s="4"/>
      <c r="H987" s="4"/>
    </row>
    <row r="988" spans="1:8" ht="12.75">
      <c r="A988" s="4"/>
      <c r="B988" s="4"/>
      <c r="C988" s="4"/>
      <c r="D988" s="4"/>
      <c r="E988" s="4"/>
      <c r="F988" s="4"/>
      <c r="G988" s="4"/>
      <c r="H988" s="4"/>
    </row>
    <row r="989" spans="1:8" ht="12.75">
      <c r="A989" s="4"/>
      <c r="B989" s="4"/>
      <c r="C989" s="4"/>
      <c r="D989" s="4"/>
      <c r="E989" s="4"/>
      <c r="F989" s="4"/>
      <c r="G989" s="4"/>
      <c r="H989" s="4"/>
    </row>
    <row r="990" spans="1:8" ht="12.75">
      <c r="A990" s="4"/>
      <c r="B990" s="4"/>
      <c r="C990" s="4"/>
      <c r="D990" s="4"/>
      <c r="E990" s="4"/>
      <c r="F990" s="4"/>
      <c r="G990" s="4"/>
      <c r="H990" s="4"/>
    </row>
    <row r="991" spans="1:8" ht="12.75">
      <c r="A991" s="4"/>
      <c r="B991" s="4"/>
      <c r="C991" s="4"/>
      <c r="D991" s="4"/>
      <c r="E991" s="4"/>
      <c r="F991" s="4"/>
      <c r="G991" s="4"/>
      <c r="H991" s="4"/>
    </row>
    <row r="992" spans="1:8" ht="12.75">
      <c r="A992" s="4"/>
      <c r="B992" s="4"/>
      <c r="C992" s="4"/>
      <c r="D992" s="4"/>
      <c r="E992" s="4"/>
      <c r="F992" s="4"/>
      <c r="G992" s="4"/>
      <c r="H992" s="4"/>
    </row>
    <row r="993" spans="1:8" ht="12.75">
      <c r="A993" s="4"/>
      <c r="B993" s="4"/>
      <c r="C993" s="4"/>
      <c r="D993" s="4"/>
      <c r="E993" s="4"/>
      <c r="F993" s="4"/>
      <c r="G993" s="4"/>
      <c r="H993" s="4"/>
    </row>
    <row r="994" spans="1:8" ht="12.75">
      <c r="A994" s="4"/>
      <c r="B994" s="4"/>
      <c r="C994" s="4"/>
      <c r="D994" s="4"/>
      <c r="E994" s="4"/>
      <c r="F994" s="4"/>
      <c r="G994" s="4"/>
      <c r="H994" s="4"/>
    </row>
    <row r="995" spans="1:8" ht="12.75">
      <c r="A995" s="4"/>
      <c r="B995" s="4"/>
      <c r="C995" s="4"/>
      <c r="D995" s="4"/>
      <c r="E995" s="4"/>
      <c r="F995" s="4"/>
      <c r="G995" s="4"/>
      <c r="H995" s="4"/>
    </row>
    <row r="996" spans="1:8" ht="12.75">
      <c r="A996" s="4"/>
      <c r="B996" s="4"/>
      <c r="C996" s="4"/>
      <c r="D996" s="4"/>
      <c r="E996" s="4"/>
      <c r="F996" s="4"/>
      <c r="G996" s="4"/>
      <c r="H996" s="4"/>
    </row>
    <row r="997" spans="1:8" ht="12.75">
      <c r="A997" s="4"/>
      <c r="B997" s="4"/>
      <c r="C997" s="4"/>
      <c r="D997" s="4"/>
      <c r="E997" s="4"/>
      <c r="F997" s="4"/>
      <c r="G997" s="4"/>
      <c r="H997" s="4"/>
    </row>
    <row r="998" spans="1:8" ht="12.75">
      <c r="A998" s="4"/>
      <c r="B998" s="4"/>
      <c r="C998" s="4"/>
      <c r="D998" s="4"/>
      <c r="E998" s="4"/>
      <c r="F998" s="4"/>
      <c r="G998" s="4"/>
      <c r="H998" s="4"/>
    </row>
    <row r="999" spans="1:8" ht="12.75">
      <c r="A999" s="4"/>
      <c r="B999" s="4"/>
      <c r="C999" s="4"/>
      <c r="D999" s="4"/>
      <c r="E999" s="4"/>
      <c r="F999" s="4"/>
      <c r="G999" s="4"/>
      <c r="H999" s="4"/>
    </row>
  </sheetData>
  <mergeCells count="11">
    <mergeCell ref="C29:F29"/>
    <mergeCell ref="B32:H32"/>
    <mergeCell ref="B16:F16"/>
    <mergeCell ref="B18:F18"/>
    <mergeCell ref="B24:F24"/>
    <mergeCell ref="B25:G25"/>
    <mergeCell ref="B12:H12"/>
    <mergeCell ref="B2:E2"/>
    <mergeCell ref="B3:G3"/>
    <mergeCell ref="B5:G5"/>
    <mergeCell ref="B6:G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Z1185"/>
  <sheetViews>
    <sheetView tabSelected="1" view="pageBreakPreview" topLeftCell="A376" zoomScaleNormal="100" zoomScaleSheetLayoutView="100" workbookViewId="0">
      <selection activeCell="E388" sqref="E388"/>
    </sheetView>
  </sheetViews>
  <sheetFormatPr defaultColWidth="17.28515625" defaultRowHeight="15" customHeight="1" outlineLevelRow="1" outlineLevelCol="1"/>
  <cols>
    <col min="1" max="1" width="4.7109375" style="402" customWidth="1"/>
    <col min="2" max="2" width="56.7109375" style="361" customWidth="1"/>
    <col min="3" max="3" width="8" style="376" customWidth="1" outlineLevel="1"/>
    <col min="4" max="4" width="8.7109375" style="375" customWidth="1" outlineLevel="1"/>
    <col min="5" max="5" width="12.85546875" style="467" customWidth="1"/>
    <col min="6" max="6" width="19.42578125" style="6" customWidth="1"/>
    <col min="7" max="8" width="8.7109375" style="6" customWidth="1"/>
    <col min="9" max="16384" width="17.28515625" style="6"/>
  </cols>
  <sheetData>
    <row r="1" spans="1:8" ht="12.75" customHeight="1">
      <c r="A1" s="83"/>
      <c r="B1" s="10"/>
      <c r="C1" s="340"/>
      <c r="D1" s="341"/>
      <c r="E1" s="424"/>
      <c r="F1" s="3"/>
      <c r="G1" s="3"/>
      <c r="H1" s="9"/>
    </row>
    <row r="2" spans="1:8" ht="15" customHeight="1">
      <c r="A2" s="84" t="s">
        <v>0</v>
      </c>
      <c r="B2" s="1" t="s">
        <v>1</v>
      </c>
      <c r="C2" s="342" t="s">
        <v>42</v>
      </c>
      <c r="D2" s="343" t="s">
        <v>43</v>
      </c>
      <c r="E2" s="425" t="s">
        <v>150</v>
      </c>
      <c r="F2" s="3"/>
      <c r="G2" s="3"/>
      <c r="H2" s="9"/>
    </row>
    <row r="3" spans="1:8" ht="12.75" customHeight="1">
      <c r="A3" s="85"/>
      <c r="B3" s="10"/>
      <c r="C3" s="340"/>
      <c r="D3" s="343"/>
      <c r="E3" s="424" t="s">
        <v>2</v>
      </c>
      <c r="F3" s="3"/>
      <c r="G3" s="3"/>
      <c r="H3" s="9"/>
    </row>
    <row r="4" spans="1:8" ht="8.25" customHeight="1">
      <c r="A4" s="86"/>
      <c r="B4" s="485"/>
      <c r="C4" s="344"/>
      <c r="D4" s="345"/>
      <c r="E4" s="426"/>
      <c r="F4" s="3"/>
      <c r="G4" s="3"/>
      <c r="H4" s="9"/>
    </row>
    <row r="5" spans="1:8" ht="12.75" customHeight="1">
      <c r="A5" s="87" t="s">
        <v>3</v>
      </c>
      <c r="B5" s="55" t="s">
        <v>4</v>
      </c>
      <c r="C5" s="346"/>
      <c r="D5" s="347"/>
      <c r="E5" s="427"/>
      <c r="F5" s="3"/>
      <c r="G5" s="3"/>
      <c r="H5" s="9"/>
    </row>
    <row r="6" spans="1:8" ht="12.75" customHeight="1">
      <c r="A6" s="88"/>
      <c r="B6" s="34" t="s">
        <v>67</v>
      </c>
      <c r="C6" s="348"/>
      <c r="D6" s="349"/>
      <c r="E6" s="428"/>
      <c r="F6" s="3"/>
      <c r="G6" s="3"/>
      <c r="H6" s="9"/>
    </row>
    <row r="7" spans="1:8" ht="68.25" customHeight="1">
      <c r="A7" s="85"/>
      <c r="B7" s="8" t="s">
        <v>68</v>
      </c>
      <c r="C7" s="340"/>
      <c r="D7" s="350"/>
      <c r="E7" s="429"/>
      <c r="F7" s="3"/>
      <c r="G7" s="3"/>
      <c r="H7" s="9"/>
    </row>
    <row r="8" spans="1:8" ht="41.25" customHeight="1">
      <c r="A8" s="85"/>
      <c r="B8" s="10" t="s">
        <v>76</v>
      </c>
      <c r="C8" s="340"/>
      <c r="D8" s="350"/>
      <c r="E8" s="429"/>
      <c r="F8" s="3"/>
      <c r="G8" s="3"/>
      <c r="H8" s="9"/>
    </row>
    <row r="9" spans="1:8" ht="11.25" customHeight="1">
      <c r="A9" s="85"/>
      <c r="B9" s="10"/>
      <c r="C9" s="340"/>
      <c r="D9" s="350"/>
      <c r="E9" s="429"/>
      <c r="F9" s="3"/>
      <c r="G9" s="3"/>
      <c r="H9" s="9"/>
    </row>
    <row r="10" spans="1:8" ht="13.5" customHeight="1">
      <c r="A10" s="7" t="s">
        <v>226</v>
      </c>
      <c r="B10" s="8" t="s">
        <v>54</v>
      </c>
      <c r="C10" s="257"/>
      <c r="D10" s="351"/>
      <c r="E10" s="269"/>
      <c r="F10" s="3"/>
      <c r="G10" s="3"/>
      <c r="H10" s="9"/>
    </row>
    <row r="11" spans="1:8" ht="26.25" customHeight="1">
      <c r="A11" s="7" t="s">
        <v>83</v>
      </c>
      <c r="B11" s="8" t="s">
        <v>338</v>
      </c>
      <c r="C11" s="257"/>
      <c r="D11" s="351"/>
      <c r="E11" s="269"/>
      <c r="F11" s="3"/>
      <c r="G11" s="3"/>
      <c r="H11" s="9"/>
    </row>
    <row r="12" spans="1:8" ht="9.75" customHeight="1">
      <c r="A12" s="7"/>
      <c r="B12" s="8"/>
      <c r="C12" s="257"/>
      <c r="D12" s="351"/>
      <c r="E12" s="269"/>
      <c r="F12" s="3"/>
      <c r="G12" s="3"/>
      <c r="H12" s="9"/>
    </row>
    <row r="13" spans="1:8" ht="12" customHeight="1">
      <c r="A13" s="7"/>
      <c r="B13" s="8" t="s">
        <v>45</v>
      </c>
      <c r="C13" s="256">
        <v>1</v>
      </c>
      <c r="D13" s="352">
        <v>0</v>
      </c>
      <c r="E13" s="269">
        <f>C13*D13</f>
        <v>0</v>
      </c>
      <c r="F13" s="3"/>
      <c r="G13" s="3"/>
      <c r="H13" s="9"/>
    </row>
    <row r="14" spans="1:8" ht="9.75" customHeight="1">
      <c r="A14" s="7"/>
      <c r="B14" s="8"/>
      <c r="C14" s="256"/>
      <c r="D14" s="351"/>
      <c r="E14" s="269"/>
      <c r="F14" s="3"/>
      <c r="G14" s="3"/>
      <c r="H14" s="9"/>
    </row>
    <row r="15" spans="1:8" ht="9.75" customHeight="1">
      <c r="A15" s="7"/>
      <c r="B15" s="8"/>
      <c r="C15" s="256"/>
      <c r="D15" s="351"/>
      <c r="E15" s="269"/>
      <c r="F15" s="3"/>
      <c r="G15" s="3"/>
      <c r="H15" s="9"/>
    </row>
    <row r="16" spans="1:8" ht="14.25" customHeight="1">
      <c r="A16" s="7" t="s">
        <v>84</v>
      </c>
      <c r="B16" s="8" t="s">
        <v>339</v>
      </c>
      <c r="C16" s="257"/>
      <c r="D16" s="351"/>
      <c r="E16" s="269"/>
      <c r="F16" s="3"/>
      <c r="G16" s="3"/>
      <c r="H16" s="9"/>
    </row>
    <row r="17" spans="1:26" ht="9.75" customHeight="1">
      <c r="A17" s="7"/>
      <c r="B17" s="8"/>
      <c r="C17" s="257"/>
      <c r="D17" s="351"/>
      <c r="E17" s="269"/>
      <c r="F17" s="3"/>
      <c r="G17" s="3"/>
      <c r="H17" s="9"/>
    </row>
    <row r="18" spans="1:26" ht="12.75" customHeight="1">
      <c r="A18" s="7"/>
      <c r="B18" s="8" t="s">
        <v>45</v>
      </c>
      <c r="C18" s="256">
        <v>3</v>
      </c>
      <c r="D18" s="351">
        <v>0</v>
      </c>
      <c r="E18" s="269">
        <f>C18*D18</f>
        <v>0</v>
      </c>
      <c r="F18" s="3"/>
      <c r="G18" s="3"/>
      <c r="H18" s="9"/>
    </row>
    <row r="19" spans="1:26" ht="11.25" customHeight="1">
      <c r="A19" s="7"/>
      <c r="B19" s="8"/>
      <c r="C19" s="256"/>
      <c r="D19" s="351"/>
      <c r="E19" s="269"/>
      <c r="F19" s="3"/>
      <c r="G19" s="3"/>
      <c r="H19" s="9"/>
    </row>
    <row r="20" spans="1:26" ht="27.75" customHeight="1">
      <c r="A20" s="89" t="s">
        <v>12</v>
      </c>
      <c r="B20" s="8" t="s">
        <v>163</v>
      </c>
      <c r="C20" s="257"/>
      <c r="D20" s="351"/>
      <c r="E20" s="269"/>
      <c r="F20" s="3"/>
      <c r="G20" s="3"/>
      <c r="H20" s="9"/>
    </row>
    <row r="21" spans="1:26" ht="9.75" customHeight="1">
      <c r="A21" s="89"/>
      <c r="B21" s="8"/>
      <c r="C21" s="257"/>
      <c r="D21" s="351"/>
      <c r="E21" s="269"/>
      <c r="F21" s="3"/>
      <c r="G21" s="3"/>
      <c r="H21" s="9"/>
    </row>
    <row r="22" spans="1:26" ht="12.75" customHeight="1">
      <c r="A22" s="7"/>
      <c r="B22" s="8" t="s">
        <v>9</v>
      </c>
      <c r="C22" s="256">
        <v>1</v>
      </c>
      <c r="D22" s="351">
        <v>0</v>
      </c>
      <c r="E22" s="269">
        <f>C22*D22</f>
        <v>0</v>
      </c>
      <c r="F22" s="3"/>
      <c r="G22" s="3"/>
      <c r="H22" s="9"/>
    </row>
    <row r="23" spans="1:26" ht="10.5" customHeight="1">
      <c r="A23" s="7"/>
      <c r="B23" s="8"/>
      <c r="C23" s="256"/>
      <c r="D23" s="351"/>
      <c r="E23" s="269"/>
      <c r="F23" s="3"/>
      <c r="G23" s="3"/>
      <c r="H23" s="9"/>
      <c r="I23" s="9"/>
      <c r="J23" s="9"/>
      <c r="K23" s="9"/>
      <c r="L23" s="9"/>
      <c r="M23" s="9"/>
      <c r="N23" s="9"/>
      <c r="O23" s="9"/>
      <c r="P23" s="9"/>
      <c r="Q23" s="9"/>
      <c r="R23" s="9"/>
      <c r="S23" s="9"/>
      <c r="T23" s="9"/>
      <c r="U23" s="9"/>
      <c r="V23" s="9"/>
      <c r="W23" s="9"/>
      <c r="X23" s="9"/>
      <c r="Y23" s="9"/>
      <c r="Z23" s="9"/>
    </row>
    <row r="24" spans="1:26" ht="27" customHeight="1">
      <c r="A24" s="89" t="s">
        <v>13</v>
      </c>
      <c r="B24" s="8" t="s">
        <v>164</v>
      </c>
      <c r="C24" s="257"/>
      <c r="D24" s="351"/>
      <c r="E24" s="269"/>
      <c r="F24" s="3"/>
      <c r="G24" s="3"/>
      <c r="H24" s="9"/>
      <c r="I24" s="9"/>
      <c r="J24" s="9"/>
      <c r="K24" s="9"/>
      <c r="L24" s="9"/>
      <c r="M24" s="9"/>
      <c r="N24" s="9"/>
      <c r="O24" s="9"/>
      <c r="P24" s="9"/>
      <c r="Q24" s="9"/>
      <c r="R24" s="9"/>
      <c r="S24" s="9"/>
      <c r="T24" s="9"/>
      <c r="U24" s="9"/>
      <c r="V24" s="9"/>
      <c r="W24" s="9"/>
      <c r="X24" s="9"/>
      <c r="Y24" s="9"/>
      <c r="Z24" s="9"/>
    </row>
    <row r="25" spans="1:26" ht="9" customHeight="1">
      <c r="A25" s="89"/>
      <c r="B25" s="8"/>
      <c r="C25" s="257"/>
      <c r="D25" s="351"/>
      <c r="E25" s="269"/>
      <c r="F25" s="3"/>
      <c r="G25" s="3"/>
      <c r="H25" s="9"/>
      <c r="I25" s="9"/>
      <c r="J25" s="9"/>
      <c r="K25" s="9"/>
      <c r="L25" s="9"/>
      <c r="M25" s="9"/>
      <c r="N25" s="9"/>
      <c r="O25" s="9"/>
      <c r="P25" s="9"/>
      <c r="Q25" s="9"/>
      <c r="R25" s="9"/>
      <c r="S25" s="9"/>
      <c r="T25" s="9"/>
      <c r="U25" s="9"/>
      <c r="V25" s="9"/>
      <c r="W25" s="9"/>
      <c r="X25" s="9"/>
      <c r="Y25" s="9"/>
      <c r="Z25" s="9"/>
    </row>
    <row r="26" spans="1:26" ht="12.75" customHeight="1">
      <c r="A26" s="7"/>
      <c r="B26" s="8" t="s">
        <v>9</v>
      </c>
      <c r="C26" s="256">
        <v>1</v>
      </c>
      <c r="D26" s="351">
        <v>0</v>
      </c>
      <c r="E26" s="269">
        <f>C26*D26</f>
        <v>0</v>
      </c>
      <c r="F26" s="3"/>
      <c r="G26" s="3"/>
      <c r="H26" s="9"/>
      <c r="I26" s="9"/>
      <c r="J26" s="9"/>
      <c r="K26" s="9"/>
      <c r="L26" s="9"/>
      <c r="M26" s="9"/>
      <c r="N26" s="9"/>
      <c r="O26" s="9"/>
      <c r="P26" s="9"/>
      <c r="Q26" s="9"/>
      <c r="R26" s="9"/>
      <c r="S26" s="9"/>
      <c r="T26" s="9"/>
      <c r="U26" s="9"/>
      <c r="V26" s="9"/>
      <c r="W26" s="9"/>
      <c r="X26" s="9"/>
      <c r="Y26" s="9"/>
      <c r="Z26" s="9"/>
    </row>
    <row r="27" spans="1:26" ht="9" customHeight="1">
      <c r="A27" s="7"/>
      <c r="B27" s="8"/>
      <c r="C27" s="256"/>
      <c r="D27" s="351"/>
      <c r="E27" s="269"/>
      <c r="F27" s="3"/>
      <c r="G27" s="3"/>
      <c r="H27" s="9"/>
    </row>
    <row r="28" spans="1:26" ht="9" customHeight="1">
      <c r="A28" s="7"/>
      <c r="B28" s="8"/>
      <c r="C28" s="256"/>
      <c r="D28" s="351"/>
      <c r="E28" s="269"/>
      <c r="F28" s="3"/>
      <c r="G28" s="3"/>
      <c r="H28" s="9"/>
    </row>
    <row r="29" spans="1:26" ht="25.5" customHeight="1">
      <c r="A29" s="7" t="s">
        <v>156</v>
      </c>
      <c r="B29" s="8" t="s">
        <v>340</v>
      </c>
      <c r="C29" s="256"/>
      <c r="D29" s="351"/>
      <c r="E29" s="269"/>
      <c r="F29" s="3"/>
      <c r="G29" s="3"/>
      <c r="H29" s="9"/>
    </row>
    <row r="30" spans="1:26" ht="15" customHeight="1">
      <c r="A30" s="7"/>
      <c r="B30" s="8"/>
      <c r="C30" s="256"/>
      <c r="D30" s="351"/>
      <c r="E30" s="269"/>
      <c r="F30" s="3"/>
      <c r="G30" s="3"/>
      <c r="H30" s="9"/>
    </row>
    <row r="31" spans="1:26" ht="14.25" customHeight="1">
      <c r="A31" s="7"/>
      <c r="B31" s="8" t="s">
        <v>44</v>
      </c>
      <c r="C31" s="256">
        <v>1.6</v>
      </c>
      <c r="D31" s="351">
        <v>0</v>
      </c>
      <c r="E31" s="269">
        <f>C31*D31</f>
        <v>0</v>
      </c>
      <c r="F31" s="3"/>
      <c r="G31" s="3"/>
      <c r="H31" s="9"/>
    </row>
    <row r="32" spans="1:26" ht="14.25" customHeight="1">
      <c r="A32" s="7"/>
      <c r="B32" s="8" t="s">
        <v>217</v>
      </c>
      <c r="C32" s="256"/>
      <c r="D32" s="351"/>
      <c r="E32" s="269"/>
      <c r="F32" s="3"/>
      <c r="G32" s="3"/>
      <c r="H32" s="9"/>
    </row>
    <row r="33" spans="1:8" ht="13.5" customHeight="1">
      <c r="A33" s="7"/>
      <c r="B33" s="8" t="s">
        <v>172</v>
      </c>
      <c r="C33" s="256"/>
      <c r="D33" s="351"/>
      <c r="E33" s="269"/>
      <c r="F33" s="3"/>
      <c r="G33" s="3"/>
      <c r="H33" s="9"/>
    </row>
    <row r="34" spans="1:8" ht="15" customHeight="1">
      <c r="A34" s="7"/>
      <c r="B34" s="8" t="s">
        <v>219</v>
      </c>
      <c r="C34" s="256"/>
      <c r="D34" s="351"/>
      <c r="E34" s="269"/>
      <c r="F34" s="3"/>
      <c r="G34" s="3"/>
      <c r="H34" s="9"/>
    </row>
    <row r="35" spans="1:8" ht="13.5" customHeight="1">
      <c r="A35" s="7"/>
      <c r="B35" s="8" t="s">
        <v>218</v>
      </c>
      <c r="C35" s="256"/>
      <c r="D35" s="351"/>
      <c r="E35" s="269"/>
      <c r="F35" s="3"/>
      <c r="G35" s="3"/>
      <c r="H35" s="9"/>
    </row>
    <row r="36" spans="1:8" ht="13.5" customHeight="1">
      <c r="A36" s="7"/>
      <c r="B36" s="8" t="s">
        <v>220</v>
      </c>
      <c r="C36" s="256"/>
      <c r="D36" s="351"/>
      <c r="E36" s="269"/>
      <c r="F36" s="3"/>
      <c r="G36" s="3"/>
      <c r="H36" s="9"/>
    </row>
    <row r="37" spans="1:8" ht="13.5" customHeight="1">
      <c r="A37" s="7"/>
      <c r="B37" s="8" t="s">
        <v>221</v>
      </c>
      <c r="C37" s="256"/>
      <c r="D37" s="351"/>
      <c r="E37" s="269"/>
      <c r="F37" s="3"/>
      <c r="G37" s="3"/>
      <c r="H37" s="9"/>
    </row>
    <row r="38" spans="1:8" ht="13.5" customHeight="1">
      <c r="A38" s="7"/>
      <c r="B38" s="8"/>
      <c r="C38" s="256"/>
      <c r="D38" s="351"/>
      <c r="E38" s="269"/>
      <c r="F38" s="3"/>
      <c r="G38" s="3"/>
      <c r="H38" s="9"/>
    </row>
    <row r="39" spans="1:8" ht="39" customHeight="1">
      <c r="A39" s="7" t="s">
        <v>162</v>
      </c>
      <c r="B39" s="8" t="s">
        <v>341</v>
      </c>
      <c r="C39" s="256"/>
      <c r="D39" s="351"/>
      <c r="E39" s="269"/>
      <c r="F39" s="3"/>
      <c r="G39" s="3"/>
      <c r="H39" s="9"/>
    </row>
    <row r="40" spans="1:8" ht="15" customHeight="1">
      <c r="A40" s="7"/>
      <c r="B40" s="8"/>
      <c r="C40" s="256"/>
      <c r="D40" s="351"/>
      <c r="E40" s="269"/>
      <c r="F40" s="3"/>
      <c r="G40" s="3"/>
      <c r="H40" s="9"/>
    </row>
    <row r="41" spans="1:8" ht="13.5" customHeight="1">
      <c r="A41" s="7"/>
      <c r="B41" s="8" t="s">
        <v>44</v>
      </c>
      <c r="C41" s="256"/>
      <c r="D41" s="351"/>
      <c r="E41" s="269"/>
      <c r="F41" s="3"/>
      <c r="G41" s="3"/>
      <c r="H41" s="9"/>
    </row>
    <row r="42" spans="1:8" ht="13.5" customHeight="1">
      <c r="A42" s="7"/>
      <c r="B42" s="8" t="s">
        <v>342</v>
      </c>
      <c r="C42" s="256">
        <f>0.9*2.15*0.2</f>
        <v>0.38700000000000001</v>
      </c>
      <c r="D42" s="351">
        <v>0</v>
      </c>
      <c r="E42" s="269">
        <f>C42*D42</f>
        <v>0</v>
      </c>
      <c r="F42" s="3"/>
      <c r="G42" s="3"/>
      <c r="H42" s="9"/>
    </row>
    <row r="43" spans="1:8" ht="13.5" customHeight="1">
      <c r="A43" s="7"/>
      <c r="B43" s="8"/>
      <c r="C43" s="256"/>
      <c r="D43" s="351"/>
      <c r="E43" s="269"/>
      <c r="F43" s="3"/>
      <c r="G43" s="3"/>
      <c r="H43" s="9"/>
    </row>
    <row r="44" spans="1:8" ht="28.5" customHeight="1">
      <c r="A44" s="7" t="s">
        <v>55</v>
      </c>
      <c r="B44" s="8" t="s">
        <v>222</v>
      </c>
      <c r="C44" s="256"/>
      <c r="D44" s="351"/>
      <c r="E44" s="269"/>
      <c r="F44" s="3"/>
      <c r="G44" s="3"/>
      <c r="H44" s="9"/>
    </row>
    <row r="45" spans="1:8" ht="13.5" customHeight="1">
      <c r="A45" s="7"/>
      <c r="B45" s="8"/>
      <c r="C45" s="256"/>
      <c r="D45" s="351"/>
      <c r="E45" s="269"/>
      <c r="F45" s="3"/>
      <c r="G45" s="3"/>
      <c r="H45" s="9"/>
    </row>
    <row r="46" spans="1:8" ht="13.5" customHeight="1">
      <c r="A46" s="7"/>
      <c r="B46" s="8" t="s">
        <v>44</v>
      </c>
      <c r="C46" s="256">
        <v>0.15</v>
      </c>
      <c r="D46" s="351">
        <v>0</v>
      </c>
      <c r="E46" s="269">
        <f>C46*D46</f>
        <v>0</v>
      </c>
      <c r="F46" s="3"/>
      <c r="G46" s="3"/>
      <c r="H46" s="9"/>
    </row>
    <row r="47" spans="1:8" ht="13.5" customHeight="1">
      <c r="A47" s="7"/>
      <c r="B47" s="8" t="s">
        <v>224</v>
      </c>
      <c r="C47" s="256"/>
      <c r="D47" s="351"/>
      <c r="E47" s="269"/>
      <c r="F47" s="3"/>
      <c r="G47" s="3"/>
      <c r="H47" s="9"/>
    </row>
    <row r="48" spans="1:8" ht="13.5" customHeight="1">
      <c r="A48" s="7"/>
      <c r="B48" s="8"/>
      <c r="C48" s="256"/>
      <c r="D48" s="351"/>
      <c r="E48" s="269"/>
      <c r="F48" s="3"/>
      <c r="G48" s="3"/>
      <c r="H48" s="9"/>
    </row>
    <row r="49" spans="1:8" ht="28.5" customHeight="1">
      <c r="A49" s="7" t="s">
        <v>65</v>
      </c>
      <c r="B49" s="8" t="s">
        <v>343</v>
      </c>
      <c r="C49" s="256"/>
      <c r="D49" s="351"/>
      <c r="E49" s="269"/>
      <c r="F49" s="3"/>
      <c r="G49" s="3"/>
      <c r="H49" s="9"/>
    </row>
    <row r="50" spans="1:8" ht="13.5" customHeight="1">
      <c r="A50" s="7"/>
      <c r="B50" s="8"/>
      <c r="C50" s="256"/>
      <c r="D50" s="351"/>
      <c r="E50" s="269"/>
      <c r="F50" s="3"/>
      <c r="G50" s="3"/>
      <c r="H50" s="9"/>
    </row>
    <row r="51" spans="1:8" ht="13.5" customHeight="1">
      <c r="A51" s="7"/>
      <c r="B51" s="8" t="s">
        <v>175</v>
      </c>
      <c r="C51" s="256">
        <v>3.75</v>
      </c>
      <c r="D51" s="351">
        <v>0</v>
      </c>
      <c r="E51" s="269">
        <f>C51*D51</f>
        <v>0</v>
      </c>
      <c r="F51" s="3"/>
      <c r="G51" s="3"/>
      <c r="H51" s="9"/>
    </row>
    <row r="52" spans="1:8" ht="13.5" customHeight="1">
      <c r="A52" s="7"/>
      <c r="B52" s="8" t="s">
        <v>223</v>
      </c>
      <c r="C52" s="256"/>
      <c r="D52" s="351"/>
      <c r="E52" s="269"/>
      <c r="F52" s="3"/>
      <c r="G52" s="3"/>
      <c r="H52" s="9"/>
    </row>
    <row r="53" spans="1:8" ht="13.5" customHeight="1">
      <c r="A53" s="7"/>
      <c r="B53" s="8"/>
      <c r="C53" s="256"/>
      <c r="D53" s="351"/>
      <c r="E53" s="269"/>
      <c r="F53" s="3"/>
      <c r="G53" s="3"/>
      <c r="H53" s="9"/>
    </row>
    <row r="54" spans="1:8" ht="15" customHeight="1">
      <c r="A54" s="89" t="s">
        <v>119</v>
      </c>
      <c r="B54" s="8" t="s">
        <v>46</v>
      </c>
      <c r="C54" s="257"/>
      <c r="D54" s="351"/>
      <c r="E54" s="269"/>
      <c r="F54" s="3"/>
      <c r="G54" s="3"/>
      <c r="H54" s="9"/>
    </row>
    <row r="55" spans="1:8" ht="9.75" customHeight="1">
      <c r="A55" s="7"/>
      <c r="B55" s="8"/>
      <c r="C55" s="257"/>
      <c r="D55" s="351"/>
      <c r="E55" s="269"/>
      <c r="F55" s="3"/>
      <c r="G55" s="3"/>
      <c r="H55" s="9"/>
    </row>
    <row r="56" spans="1:8" ht="12.75" customHeight="1">
      <c r="A56" s="7"/>
      <c r="B56" s="8" t="s">
        <v>11</v>
      </c>
      <c r="C56" s="353">
        <f>+C58+C60+C62</f>
        <v>14.132400000000001</v>
      </c>
      <c r="D56" s="351">
        <v>0</v>
      </c>
      <c r="E56" s="269">
        <f>+C56*D56</f>
        <v>0</v>
      </c>
      <c r="F56" s="3"/>
      <c r="G56" s="3"/>
      <c r="H56" s="9"/>
    </row>
    <row r="57" spans="1:8" ht="12.75" customHeight="1" outlineLevel="1">
      <c r="A57" s="7"/>
      <c r="B57" s="8" t="s">
        <v>165</v>
      </c>
      <c r="C57" s="164"/>
      <c r="D57" s="351"/>
      <c r="E57" s="269"/>
      <c r="F57" s="3"/>
      <c r="G57" s="3"/>
      <c r="H57" s="9"/>
    </row>
    <row r="58" spans="1:8" ht="12.75" customHeight="1" outlineLevel="1">
      <c r="A58" s="7"/>
      <c r="B58" s="8" t="s">
        <v>225</v>
      </c>
      <c r="C58" s="164">
        <f>+(3.17+1.29+0.37+0.67+0.26)*0.8 + 0.56*1.62+1.48*0.1</f>
        <v>5.6631999999999998</v>
      </c>
      <c r="D58" s="351"/>
      <c r="E58" s="269"/>
      <c r="F58" s="3"/>
      <c r="G58" s="3"/>
      <c r="H58" s="9"/>
    </row>
    <row r="59" spans="1:8" ht="12.75" customHeight="1" outlineLevel="1">
      <c r="A59" s="7"/>
      <c r="B59" s="8" t="s">
        <v>166</v>
      </c>
      <c r="C59" s="164"/>
      <c r="D59" s="351"/>
      <c r="E59" s="269"/>
      <c r="F59" s="3"/>
      <c r="G59" s="3"/>
      <c r="H59" s="9"/>
    </row>
    <row r="60" spans="1:8" ht="12.75" customHeight="1" outlineLevel="1">
      <c r="A60" s="7"/>
      <c r="B60" s="8" t="s">
        <v>167</v>
      </c>
      <c r="C60" s="256">
        <f>0.58*1.9+0.56*0.41+1.48*1.02+0.76*0.55+1.5*1.58</f>
        <v>5.6292</v>
      </c>
      <c r="D60" s="351"/>
      <c r="E60" s="269"/>
      <c r="F60" s="3"/>
      <c r="G60" s="3"/>
      <c r="H60" s="9"/>
    </row>
    <row r="61" spans="1:8" ht="12.75" customHeight="1">
      <c r="A61" s="7"/>
      <c r="B61" s="8" t="s">
        <v>237</v>
      </c>
      <c r="C61" s="256"/>
      <c r="D61" s="351"/>
      <c r="E61" s="269"/>
      <c r="F61" s="3"/>
      <c r="G61" s="3"/>
      <c r="H61" s="9"/>
    </row>
    <row r="62" spans="1:8" ht="12.75" customHeight="1">
      <c r="A62" s="7"/>
      <c r="B62" s="8" t="s">
        <v>238</v>
      </c>
      <c r="C62" s="256">
        <f>1.28 * 1.6 + 0.72 * 1.1</f>
        <v>2.84</v>
      </c>
      <c r="D62" s="351"/>
      <c r="E62" s="269"/>
      <c r="F62" s="3"/>
      <c r="G62" s="3"/>
      <c r="H62" s="9"/>
    </row>
    <row r="63" spans="1:8" ht="12.75" customHeight="1">
      <c r="A63" s="7"/>
      <c r="B63" s="8"/>
      <c r="C63" s="256"/>
      <c r="D63" s="351"/>
      <c r="E63" s="269"/>
      <c r="F63" s="3"/>
      <c r="G63" s="3"/>
      <c r="H63" s="9"/>
    </row>
    <row r="64" spans="1:8" ht="12.75" customHeight="1">
      <c r="A64" s="7" t="s">
        <v>160</v>
      </c>
      <c r="B64" s="8" t="s">
        <v>168</v>
      </c>
      <c r="C64" s="256"/>
      <c r="D64" s="351"/>
      <c r="E64" s="269"/>
      <c r="F64" s="3"/>
      <c r="G64" s="3"/>
      <c r="H64" s="9"/>
    </row>
    <row r="65" spans="1:8" ht="12.75" customHeight="1">
      <c r="A65" s="7"/>
      <c r="B65" s="8"/>
      <c r="C65" s="256"/>
      <c r="D65" s="351"/>
      <c r="E65" s="269"/>
      <c r="F65" s="3"/>
      <c r="G65" s="3"/>
      <c r="H65" s="9"/>
    </row>
    <row r="66" spans="1:8" ht="12.75" customHeight="1">
      <c r="A66" s="7"/>
      <c r="B66" s="8" t="s">
        <v>169</v>
      </c>
      <c r="C66" s="256"/>
      <c r="D66" s="351"/>
      <c r="E66" s="269"/>
      <c r="F66" s="3"/>
      <c r="G66" s="3"/>
      <c r="H66" s="9"/>
    </row>
    <row r="67" spans="1:8" ht="12.75" customHeight="1">
      <c r="A67" s="7"/>
      <c r="B67" s="8"/>
      <c r="C67" s="256"/>
      <c r="D67" s="351"/>
      <c r="E67" s="269"/>
      <c r="F67" s="3"/>
      <c r="G67" s="3"/>
      <c r="H67" s="9"/>
    </row>
    <row r="68" spans="1:8" ht="12.75" customHeight="1">
      <c r="A68" s="7"/>
      <c r="B68" s="8" t="s">
        <v>170</v>
      </c>
      <c r="C68" s="256">
        <f>1.1*1.12+( 2.41+1)*1.6 + 2.25*0.9</f>
        <v>8.713000000000001</v>
      </c>
      <c r="D68" s="351">
        <v>0</v>
      </c>
      <c r="E68" s="269">
        <f t="shared" ref="E58:E90" si="0">C68*D68</f>
        <v>0</v>
      </c>
      <c r="F68" s="3"/>
      <c r="G68" s="3"/>
      <c r="H68" s="9"/>
    </row>
    <row r="69" spans="1:8" ht="12.75" customHeight="1">
      <c r="A69" s="7"/>
      <c r="B69" s="8"/>
      <c r="C69" s="256"/>
      <c r="D69" s="351"/>
      <c r="E69" s="269"/>
      <c r="F69" s="3"/>
      <c r="G69" s="3"/>
      <c r="H69" s="9"/>
    </row>
    <row r="70" spans="1:8" ht="26.25" customHeight="1">
      <c r="A70" s="7" t="s">
        <v>120</v>
      </c>
      <c r="B70" s="120" t="s">
        <v>157</v>
      </c>
      <c r="C70" s="257"/>
      <c r="D70" s="351"/>
      <c r="E70" s="269"/>
      <c r="F70" s="3"/>
      <c r="G70" s="3"/>
      <c r="H70" s="9"/>
    </row>
    <row r="71" spans="1:8" ht="9.75" customHeight="1">
      <c r="A71" s="7"/>
      <c r="B71" s="120"/>
      <c r="C71" s="257"/>
      <c r="D71" s="351"/>
      <c r="E71" s="269"/>
      <c r="F71" s="3"/>
      <c r="G71" s="3"/>
      <c r="H71" s="9"/>
    </row>
    <row r="72" spans="1:8" ht="12.75" customHeight="1">
      <c r="A72" s="7"/>
      <c r="B72" s="8" t="s">
        <v>44</v>
      </c>
      <c r="C72" s="353">
        <v>0.28000000000000003</v>
      </c>
      <c r="D72" s="351">
        <v>0</v>
      </c>
      <c r="E72" s="269">
        <f t="shared" si="0"/>
        <v>0</v>
      </c>
      <c r="F72" s="3"/>
      <c r="G72" s="3"/>
      <c r="H72" s="9"/>
    </row>
    <row r="73" spans="1:8" ht="12.75" customHeight="1">
      <c r="A73" s="7"/>
      <c r="B73" s="8" t="s">
        <v>171</v>
      </c>
      <c r="C73" s="256">
        <f>3.8*0.06</f>
        <v>0.22799999999999998</v>
      </c>
      <c r="D73" s="351"/>
      <c r="E73" s="269"/>
      <c r="F73" s="3"/>
      <c r="G73" s="3"/>
      <c r="H73" s="9"/>
    </row>
    <row r="74" spans="1:8" ht="12.75" customHeight="1">
      <c r="A74" s="7"/>
      <c r="B74" s="8" t="s">
        <v>251</v>
      </c>
      <c r="C74" s="256">
        <f>0.9*0.06</f>
        <v>5.3999999999999999E-2</v>
      </c>
      <c r="D74" s="351"/>
      <c r="E74" s="269"/>
      <c r="F74" s="3"/>
      <c r="G74" s="3"/>
      <c r="H74" s="9"/>
    </row>
    <row r="75" spans="1:8" ht="12.75" customHeight="1">
      <c r="A75" s="7"/>
      <c r="B75" s="8"/>
      <c r="C75" s="256"/>
      <c r="D75" s="351"/>
      <c r="E75" s="269"/>
      <c r="F75" s="3"/>
      <c r="G75" s="3"/>
      <c r="H75" s="9"/>
    </row>
    <row r="76" spans="1:8" ht="39" customHeight="1">
      <c r="A76" s="7" t="s">
        <v>121</v>
      </c>
      <c r="B76" s="120" t="s">
        <v>243</v>
      </c>
      <c r="C76" s="257"/>
      <c r="D76" s="351"/>
      <c r="E76" s="269"/>
      <c r="F76" s="3"/>
      <c r="G76" s="3"/>
      <c r="H76" s="9"/>
    </row>
    <row r="77" spans="1:8" ht="15.75" customHeight="1">
      <c r="A77" s="7"/>
      <c r="B77" s="9"/>
      <c r="C77" s="257"/>
      <c r="D77" s="351"/>
      <c r="E77" s="269"/>
      <c r="F77" s="3"/>
      <c r="G77" s="3"/>
      <c r="H77" s="9"/>
    </row>
    <row r="78" spans="1:8" ht="12.75" customHeight="1">
      <c r="A78" s="7"/>
      <c r="B78" s="8" t="s">
        <v>11</v>
      </c>
      <c r="C78" s="256">
        <v>3</v>
      </c>
      <c r="D78" s="351">
        <v>0</v>
      </c>
      <c r="E78" s="269">
        <f t="shared" si="0"/>
        <v>0</v>
      </c>
      <c r="F78" s="3"/>
      <c r="G78" s="3"/>
      <c r="H78" s="9"/>
    </row>
    <row r="79" spans="1:8" ht="12.75" customHeight="1">
      <c r="A79" s="7"/>
      <c r="B79" s="120"/>
      <c r="C79" s="256"/>
      <c r="D79" s="351"/>
      <c r="E79" s="269"/>
      <c r="F79" s="3"/>
      <c r="G79" s="3"/>
      <c r="H79" s="9"/>
    </row>
    <row r="80" spans="1:8" ht="12.75" customHeight="1">
      <c r="A80" s="7" t="s">
        <v>227</v>
      </c>
      <c r="B80" s="81" t="s">
        <v>159</v>
      </c>
      <c r="C80" s="256"/>
      <c r="D80" s="351"/>
      <c r="E80" s="269"/>
      <c r="F80" s="3"/>
      <c r="G80" s="3"/>
      <c r="H80" s="9"/>
    </row>
    <row r="81" spans="1:8" ht="12.75" customHeight="1">
      <c r="A81" s="7"/>
      <c r="B81" s="81"/>
      <c r="C81" s="256"/>
      <c r="D81" s="351"/>
      <c r="E81" s="269"/>
      <c r="F81" s="3"/>
      <c r="G81" s="3"/>
      <c r="H81" s="9"/>
    </row>
    <row r="82" spans="1:8" ht="12.75" customHeight="1">
      <c r="A82" s="7"/>
      <c r="B82" s="81" t="s">
        <v>174</v>
      </c>
      <c r="C82" s="256">
        <v>1</v>
      </c>
      <c r="D82" s="351">
        <v>0</v>
      </c>
      <c r="E82" s="269">
        <f t="shared" si="0"/>
        <v>0</v>
      </c>
      <c r="F82" s="3"/>
      <c r="G82" s="3"/>
      <c r="H82" s="9"/>
    </row>
    <row r="83" spans="1:8" ht="12.75" customHeight="1">
      <c r="A83" s="7"/>
      <c r="B83" s="81"/>
      <c r="C83" s="256"/>
      <c r="D83" s="351"/>
      <c r="E83" s="269"/>
      <c r="F83" s="3"/>
      <c r="G83" s="3"/>
      <c r="H83" s="9"/>
    </row>
    <row r="84" spans="1:8" ht="42" customHeight="1">
      <c r="A84" s="7" t="s">
        <v>122</v>
      </c>
      <c r="B84" s="8" t="s">
        <v>161</v>
      </c>
      <c r="C84" s="256"/>
      <c r="D84" s="351"/>
      <c r="E84" s="269"/>
      <c r="F84" s="3"/>
      <c r="G84" s="3"/>
      <c r="H84" s="9"/>
    </row>
    <row r="85" spans="1:8" ht="12.75" customHeight="1">
      <c r="A85" s="7"/>
      <c r="B85" s="8"/>
      <c r="C85" s="256"/>
      <c r="D85" s="351"/>
      <c r="E85" s="269"/>
      <c r="F85" s="3"/>
      <c r="G85" s="3"/>
      <c r="H85" s="9"/>
    </row>
    <row r="86" spans="1:8" ht="12.75" customHeight="1">
      <c r="A86" s="7"/>
      <c r="B86" s="8" t="s">
        <v>11</v>
      </c>
      <c r="C86" s="256">
        <v>0.6</v>
      </c>
      <c r="D86" s="351">
        <v>0</v>
      </c>
      <c r="E86" s="269">
        <f>C86*D86</f>
        <v>0</v>
      </c>
      <c r="F86" s="3"/>
      <c r="G86" s="3"/>
      <c r="H86" s="9"/>
    </row>
    <row r="87" spans="1:8" ht="12.75" customHeight="1">
      <c r="A87" s="7"/>
      <c r="B87" s="8"/>
      <c r="C87" s="256"/>
      <c r="D87" s="351"/>
      <c r="E87" s="269"/>
      <c r="F87" s="3"/>
      <c r="G87" s="3"/>
      <c r="H87" s="9"/>
    </row>
    <row r="88" spans="1:8" ht="12.75" customHeight="1">
      <c r="A88" s="7" t="s">
        <v>148</v>
      </c>
      <c r="B88" s="120" t="s">
        <v>158</v>
      </c>
      <c r="C88" s="257"/>
      <c r="D88" s="351"/>
      <c r="E88" s="269"/>
      <c r="F88" s="3"/>
      <c r="G88" s="3"/>
      <c r="H88" s="9"/>
    </row>
    <row r="89" spans="1:8" ht="12.75" customHeight="1">
      <c r="A89" s="7"/>
      <c r="B89" s="120"/>
      <c r="C89" s="257"/>
      <c r="D89" s="351"/>
      <c r="E89" s="269"/>
      <c r="F89" s="3"/>
      <c r="G89" s="3"/>
      <c r="H89" s="9"/>
    </row>
    <row r="90" spans="1:8" ht="12.75" customHeight="1">
      <c r="A90" s="7"/>
      <c r="B90" s="8" t="s">
        <v>11</v>
      </c>
      <c r="C90" s="256">
        <v>11.2</v>
      </c>
      <c r="D90" s="351">
        <v>0</v>
      </c>
      <c r="E90" s="269">
        <f t="shared" si="0"/>
        <v>0</v>
      </c>
      <c r="F90" s="3"/>
      <c r="G90" s="3"/>
      <c r="H90" s="9"/>
    </row>
    <row r="91" spans="1:8" ht="12.75" customHeight="1">
      <c r="A91" s="7"/>
      <c r="B91" s="8"/>
      <c r="C91" s="256"/>
      <c r="D91" s="351"/>
      <c r="E91" s="269"/>
      <c r="F91" s="3"/>
      <c r="G91" s="3"/>
      <c r="H91" s="9"/>
    </row>
    <row r="92" spans="1:8" ht="50.25" customHeight="1">
      <c r="A92" s="7" t="s">
        <v>241</v>
      </c>
      <c r="B92" s="120" t="s">
        <v>344</v>
      </c>
      <c r="C92" s="257"/>
      <c r="D92" s="351"/>
      <c r="E92" s="269"/>
      <c r="F92" s="3"/>
      <c r="G92" s="3"/>
      <c r="H92" s="9"/>
    </row>
    <row r="93" spans="1:8" ht="12.75" customHeight="1">
      <c r="A93" s="7"/>
      <c r="B93" s="120"/>
      <c r="C93" s="257"/>
      <c r="D93" s="351"/>
      <c r="E93" s="269"/>
      <c r="F93" s="3"/>
      <c r="G93" s="3"/>
      <c r="H93" s="9"/>
    </row>
    <row r="94" spans="1:8" ht="12.75" customHeight="1">
      <c r="A94" s="7"/>
      <c r="B94" s="8" t="s">
        <v>11</v>
      </c>
      <c r="C94" s="256">
        <v>1</v>
      </c>
      <c r="D94" s="351">
        <v>0</v>
      </c>
      <c r="E94" s="269">
        <f t="shared" ref="E94" si="1">C94*D94</f>
        <v>0</v>
      </c>
      <c r="F94" s="3"/>
      <c r="G94" s="3"/>
      <c r="H94" s="9"/>
    </row>
    <row r="95" spans="1:8" ht="12.75" customHeight="1">
      <c r="A95" s="7"/>
      <c r="B95" s="8"/>
      <c r="C95" s="256"/>
      <c r="D95" s="351"/>
      <c r="E95" s="269"/>
      <c r="F95" s="3"/>
      <c r="G95" s="3"/>
      <c r="H95" s="9"/>
    </row>
    <row r="96" spans="1:8" ht="30.75" customHeight="1">
      <c r="A96" s="7" t="s">
        <v>242</v>
      </c>
      <c r="B96" s="120" t="s">
        <v>248</v>
      </c>
      <c r="C96" s="257"/>
      <c r="D96" s="351"/>
      <c r="E96" s="269"/>
      <c r="F96" s="3"/>
      <c r="G96" s="3"/>
      <c r="H96" s="9"/>
    </row>
    <row r="97" spans="1:8" ht="12.75" customHeight="1">
      <c r="A97" s="7"/>
      <c r="B97" s="120"/>
      <c r="C97" s="257"/>
      <c r="D97" s="351"/>
      <c r="E97" s="269"/>
      <c r="F97" s="3"/>
      <c r="G97" s="3"/>
      <c r="H97" s="9"/>
    </row>
    <row r="98" spans="1:8" ht="12.75" customHeight="1">
      <c r="A98" s="7"/>
      <c r="B98" s="8" t="s">
        <v>11</v>
      </c>
      <c r="C98" s="256">
        <f>+C99+C100</f>
        <v>21.799999999999997</v>
      </c>
      <c r="D98" s="351">
        <v>0</v>
      </c>
      <c r="E98" s="269">
        <f t="shared" ref="E98" si="2">C98*D98</f>
        <v>0</v>
      </c>
      <c r="F98" s="3"/>
      <c r="G98" s="3"/>
      <c r="H98" s="9"/>
    </row>
    <row r="99" spans="1:8" ht="12.75" customHeight="1">
      <c r="A99" s="7"/>
      <c r="B99" s="8" t="s">
        <v>249</v>
      </c>
      <c r="C99" s="256">
        <v>11.2</v>
      </c>
      <c r="D99" s="351"/>
      <c r="E99" s="269"/>
      <c r="F99" s="3"/>
      <c r="G99" s="3"/>
      <c r="H99" s="9"/>
    </row>
    <row r="100" spans="1:8" ht="12.75" customHeight="1">
      <c r="A100" s="7"/>
      <c r="B100" s="8" t="s">
        <v>250</v>
      </c>
      <c r="C100" s="256">
        <v>10.6</v>
      </c>
      <c r="D100" s="351"/>
      <c r="E100" s="269"/>
      <c r="F100" s="3"/>
      <c r="G100" s="3"/>
      <c r="H100" s="9"/>
    </row>
    <row r="101" spans="1:8" ht="12.75" customHeight="1">
      <c r="A101" s="7"/>
      <c r="B101" s="8"/>
      <c r="C101" s="256"/>
      <c r="D101" s="351"/>
      <c r="E101" s="269"/>
      <c r="F101" s="3"/>
      <c r="G101" s="3"/>
      <c r="H101" s="9"/>
    </row>
    <row r="102" spans="1:8" ht="12.75" customHeight="1">
      <c r="A102" s="7"/>
      <c r="B102" s="82" t="s">
        <v>15</v>
      </c>
      <c r="C102" s="354"/>
      <c r="D102" s="355"/>
      <c r="E102" s="430">
        <f>SUM(E10:E98)</f>
        <v>0</v>
      </c>
      <c r="F102" s="3"/>
      <c r="G102" s="3"/>
      <c r="H102" s="9"/>
    </row>
    <row r="103" spans="1:8" ht="12.75" customHeight="1">
      <c r="A103" s="90"/>
      <c r="B103" s="71"/>
      <c r="C103" s="340"/>
      <c r="D103" s="350"/>
      <c r="E103" s="429"/>
      <c r="F103" s="3"/>
      <c r="G103" s="3"/>
      <c r="H103" s="9"/>
    </row>
    <row r="104" spans="1:8" ht="12.75" customHeight="1">
      <c r="A104" s="101" t="s">
        <v>16</v>
      </c>
      <c r="B104" s="102" t="s">
        <v>17</v>
      </c>
      <c r="C104" s="356"/>
      <c r="D104" s="357"/>
      <c r="E104" s="431"/>
      <c r="F104" s="3"/>
      <c r="G104" s="3"/>
      <c r="H104" s="9"/>
    </row>
    <row r="105" spans="1:8" ht="12.75" customHeight="1">
      <c r="A105" s="103"/>
      <c r="B105" s="104"/>
      <c r="C105" s="358"/>
      <c r="D105" s="359"/>
      <c r="E105" s="432"/>
      <c r="F105" s="3"/>
      <c r="G105" s="3"/>
      <c r="H105" s="9"/>
    </row>
    <row r="106" spans="1:8" ht="26.25" customHeight="1">
      <c r="A106" s="7"/>
      <c r="B106" s="8" t="s">
        <v>66</v>
      </c>
      <c r="C106" s="256"/>
      <c r="D106" s="351"/>
      <c r="E106" s="269"/>
      <c r="F106" s="3"/>
      <c r="G106" s="3"/>
      <c r="H106" s="9"/>
    </row>
    <row r="107" spans="1:8" ht="30" customHeight="1">
      <c r="A107" s="7"/>
      <c r="B107" s="8" t="s">
        <v>109</v>
      </c>
      <c r="C107" s="9"/>
      <c r="D107" s="360"/>
      <c r="E107" s="269"/>
      <c r="F107" s="3"/>
      <c r="G107" s="3"/>
      <c r="H107" s="9"/>
    </row>
    <row r="108" spans="1:8" ht="9.75" customHeight="1">
      <c r="A108" s="7"/>
      <c r="B108" s="8"/>
      <c r="C108" s="9"/>
      <c r="D108" s="360"/>
      <c r="E108" s="269"/>
      <c r="F108" s="3"/>
      <c r="G108" s="3"/>
      <c r="H108" s="9"/>
    </row>
    <row r="109" spans="1:8" ht="18" customHeight="1">
      <c r="A109" s="7"/>
      <c r="B109" s="8" t="s">
        <v>69</v>
      </c>
      <c r="C109" s="256"/>
      <c r="D109" s="351"/>
      <c r="E109" s="269"/>
      <c r="F109" s="3"/>
      <c r="G109" s="3"/>
      <c r="H109" s="9"/>
    </row>
    <row r="110" spans="1:8" ht="33" customHeight="1">
      <c r="A110" s="7"/>
      <c r="B110" s="8" t="s">
        <v>18</v>
      </c>
      <c r="C110" s="9"/>
      <c r="D110" s="360"/>
      <c r="E110" s="269"/>
      <c r="F110" s="3"/>
      <c r="G110" s="3"/>
      <c r="H110" s="9"/>
    </row>
    <row r="111" spans="1:8" ht="44.25" customHeight="1">
      <c r="A111" s="7"/>
      <c r="B111" s="105" t="s">
        <v>47</v>
      </c>
      <c r="C111" s="9"/>
      <c r="D111" s="360"/>
      <c r="E111" s="269"/>
      <c r="F111" s="3"/>
      <c r="G111" s="3"/>
      <c r="H111" s="9"/>
    </row>
    <row r="112" spans="1:8" ht="30.75" customHeight="1">
      <c r="A112" s="7"/>
      <c r="B112" s="79" t="s">
        <v>70</v>
      </c>
      <c r="C112" s="256"/>
      <c r="D112" s="351"/>
      <c r="E112" s="269"/>
      <c r="F112" s="3"/>
      <c r="G112" s="3"/>
      <c r="H112" s="9"/>
    </row>
    <row r="113" spans="1:8" ht="15" customHeight="1">
      <c r="A113" s="7"/>
      <c r="B113" s="8" t="s">
        <v>71</v>
      </c>
      <c r="C113" s="105"/>
      <c r="D113" s="106"/>
      <c r="E113" s="433"/>
      <c r="F113" s="3"/>
      <c r="G113" s="3"/>
      <c r="H113" s="9"/>
    </row>
    <row r="114" spans="1:8" ht="12.75" customHeight="1">
      <c r="A114" s="7"/>
      <c r="B114" s="105"/>
      <c r="C114" s="105"/>
      <c r="D114" s="106"/>
      <c r="E114" s="433"/>
      <c r="F114" s="3"/>
      <c r="G114" s="3"/>
      <c r="H114" s="9"/>
    </row>
    <row r="115" spans="1:8" ht="42" customHeight="1">
      <c r="A115" s="7" t="s">
        <v>63</v>
      </c>
      <c r="B115" s="62" t="s">
        <v>228</v>
      </c>
      <c r="C115" s="105"/>
      <c r="D115" s="106"/>
      <c r="E115" s="433"/>
      <c r="F115" s="3"/>
      <c r="G115" s="3"/>
      <c r="H115" s="9"/>
    </row>
    <row r="116" spans="1:8" ht="9.75" customHeight="1">
      <c r="A116" s="7"/>
      <c r="B116" s="105"/>
      <c r="C116" s="105"/>
      <c r="D116" s="106"/>
      <c r="E116" s="433"/>
      <c r="F116" s="3"/>
      <c r="G116" s="3"/>
      <c r="H116" s="9"/>
    </row>
    <row r="117" spans="1:8" ht="12.75" customHeight="1">
      <c r="A117" s="7"/>
      <c r="B117" s="105" t="s">
        <v>11</v>
      </c>
      <c r="C117" s="107">
        <v>7.7</v>
      </c>
      <c r="D117" s="106">
        <v>0</v>
      </c>
      <c r="E117" s="433">
        <f>C117*D117</f>
        <v>0</v>
      </c>
      <c r="F117" s="3"/>
      <c r="G117" s="3"/>
      <c r="H117" s="9"/>
    </row>
    <row r="118" spans="1:8" ht="12.75" customHeight="1">
      <c r="A118" s="7"/>
      <c r="B118" s="105"/>
      <c r="C118" s="105"/>
      <c r="D118" s="106"/>
      <c r="E118" s="433"/>
      <c r="F118" s="3"/>
      <c r="G118" s="3"/>
      <c r="H118" s="9"/>
    </row>
    <row r="119" spans="1:8" ht="27.75" customHeight="1">
      <c r="A119" s="7" t="s">
        <v>12</v>
      </c>
      <c r="B119" s="62" t="s">
        <v>297</v>
      </c>
      <c r="C119" s="105"/>
      <c r="D119" s="106"/>
      <c r="E119" s="433"/>
      <c r="F119" s="3"/>
      <c r="G119" s="3"/>
      <c r="H119" s="9"/>
    </row>
    <row r="120" spans="1:8" ht="12.75" customHeight="1">
      <c r="A120" s="7"/>
      <c r="B120" s="105"/>
      <c r="C120" s="105"/>
      <c r="D120" s="106"/>
      <c r="E120" s="433"/>
      <c r="F120" s="3"/>
      <c r="G120" s="3"/>
      <c r="H120" s="9"/>
    </row>
    <row r="121" spans="1:8" ht="12.75" customHeight="1">
      <c r="A121" s="7"/>
      <c r="B121" s="105" t="s">
        <v>11</v>
      </c>
      <c r="C121" s="107">
        <v>0.7</v>
      </c>
      <c r="D121" s="106">
        <v>0</v>
      </c>
      <c r="E121" s="433">
        <f>C121*D121</f>
        <v>0</v>
      </c>
      <c r="F121" s="3"/>
      <c r="G121" s="3"/>
      <c r="H121" s="9"/>
    </row>
    <row r="122" spans="1:8" ht="12.75" customHeight="1">
      <c r="A122" s="7"/>
      <c r="B122" s="105"/>
      <c r="C122" s="105"/>
      <c r="D122" s="106"/>
      <c r="E122" s="433"/>
      <c r="F122" s="3"/>
      <c r="G122" s="3"/>
      <c r="H122" s="9"/>
    </row>
    <row r="123" spans="1:8" ht="26.25" customHeight="1">
      <c r="A123" s="7" t="s">
        <v>13</v>
      </c>
      <c r="B123" s="62" t="s">
        <v>345</v>
      </c>
      <c r="C123" s="105"/>
      <c r="D123" s="106"/>
      <c r="E123" s="433"/>
      <c r="F123" s="3"/>
      <c r="G123" s="3"/>
      <c r="H123" s="9"/>
    </row>
    <row r="124" spans="1:8" ht="12.75" customHeight="1">
      <c r="A124" s="7"/>
      <c r="B124" s="105"/>
      <c r="C124" s="105"/>
      <c r="D124" s="106"/>
      <c r="E124" s="433"/>
      <c r="F124" s="3"/>
      <c r="G124" s="3"/>
      <c r="H124" s="9"/>
    </row>
    <row r="125" spans="1:8" ht="12.75" customHeight="1">
      <c r="A125" s="7"/>
      <c r="B125" s="105" t="s">
        <v>11</v>
      </c>
      <c r="C125" s="107">
        <v>3</v>
      </c>
      <c r="D125" s="106">
        <v>0</v>
      </c>
      <c r="E125" s="433">
        <f>C125*D125</f>
        <v>0</v>
      </c>
      <c r="F125" s="3"/>
      <c r="G125" s="3"/>
      <c r="H125" s="9"/>
    </row>
    <row r="126" spans="1:8" ht="12.75" customHeight="1">
      <c r="A126" s="7"/>
      <c r="B126" s="105"/>
      <c r="C126" s="105"/>
      <c r="D126" s="106"/>
      <c r="E126" s="433"/>
      <c r="F126" s="3"/>
      <c r="G126" s="3"/>
      <c r="H126" s="9"/>
    </row>
    <row r="127" spans="1:8" ht="27.75" customHeight="1">
      <c r="A127" s="7" t="s">
        <v>14</v>
      </c>
      <c r="B127" s="62" t="s">
        <v>346</v>
      </c>
      <c r="C127" s="105"/>
      <c r="D127" s="106"/>
      <c r="E127" s="433"/>
      <c r="F127" s="3"/>
      <c r="G127" s="3"/>
      <c r="H127" s="9"/>
    </row>
    <row r="128" spans="1:8" ht="12.75" customHeight="1">
      <c r="A128" s="7"/>
      <c r="B128" s="105"/>
      <c r="C128" s="105"/>
      <c r="D128" s="106"/>
      <c r="E128" s="433"/>
      <c r="F128" s="3"/>
      <c r="G128" s="3"/>
      <c r="H128" s="9"/>
    </row>
    <row r="129" spans="1:8" ht="12.75" customHeight="1">
      <c r="A129" s="7"/>
      <c r="B129" s="105" t="s">
        <v>174</v>
      </c>
      <c r="C129" s="107">
        <v>1</v>
      </c>
      <c r="D129" s="106">
        <v>0</v>
      </c>
      <c r="E129" s="433">
        <f>C129*D129</f>
        <v>0</v>
      </c>
      <c r="F129" s="3"/>
      <c r="G129" s="3"/>
      <c r="H129" s="9"/>
    </row>
    <row r="130" spans="1:8" ht="12.75" customHeight="1">
      <c r="A130" s="7"/>
      <c r="B130" s="105"/>
      <c r="C130" s="107"/>
      <c r="D130" s="106"/>
      <c r="E130" s="433"/>
      <c r="F130" s="3"/>
      <c r="G130" s="3"/>
      <c r="H130" s="9"/>
    </row>
    <row r="131" spans="1:8" s="361" customFormat="1" ht="51.75" customHeight="1">
      <c r="A131" s="108" t="s">
        <v>51</v>
      </c>
      <c r="B131" s="109" t="s">
        <v>347</v>
      </c>
      <c r="C131" s="164"/>
      <c r="D131" s="207"/>
      <c r="E131" s="270"/>
      <c r="F131" s="10"/>
      <c r="G131" s="10"/>
      <c r="H131" s="9"/>
    </row>
    <row r="132" spans="1:8" s="361" customFormat="1" ht="11.25" customHeight="1">
      <c r="A132" s="108"/>
      <c r="B132" s="109"/>
      <c r="C132" s="164"/>
      <c r="D132" s="207"/>
      <c r="E132" s="270"/>
      <c r="F132" s="10"/>
      <c r="G132" s="10"/>
      <c r="H132" s="9"/>
    </row>
    <row r="133" spans="1:8" s="361" customFormat="1" ht="12.75" customHeight="1">
      <c r="A133" s="108"/>
      <c r="B133" s="109" t="s">
        <v>52</v>
      </c>
      <c r="C133" s="164">
        <v>34.5</v>
      </c>
      <c r="D133" s="207">
        <v>0</v>
      </c>
      <c r="E133" s="270">
        <f>C133*D133</f>
        <v>0</v>
      </c>
      <c r="F133" s="10"/>
      <c r="G133" s="10"/>
      <c r="H133" s="9"/>
    </row>
    <row r="134" spans="1:8" s="361" customFormat="1" ht="18" customHeight="1">
      <c r="A134" s="108"/>
      <c r="B134" s="109" t="s">
        <v>229</v>
      </c>
      <c r="C134" s="164"/>
      <c r="D134" s="207"/>
      <c r="E134" s="270"/>
      <c r="F134" s="10"/>
      <c r="G134" s="10"/>
      <c r="H134" s="9"/>
    </row>
    <row r="135" spans="1:8" s="361" customFormat="1" ht="12.75" customHeight="1">
      <c r="A135" s="108"/>
      <c r="B135" s="109" t="s">
        <v>173</v>
      </c>
      <c r="C135" s="256"/>
      <c r="D135" s="351"/>
      <c r="E135" s="269"/>
      <c r="F135" s="10"/>
      <c r="G135" s="10"/>
      <c r="H135" s="9"/>
    </row>
    <row r="136" spans="1:8" s="361" customFormat="1" ht="15" customHeight="1">
      <c r="A136" s="108"/>
      <c r="B136" s="109" t="s">
        <v>298</v>
      </c>
      <c r="C136" s="256"/>
      <c r="D136" s="351"/>
      <c r="E136" s="269"/>
      <c r="F136" s="10"/>
      <c r="G136" s="10"/>
      <c r="H136" s="9"/>
    </row>
    <row r="137" spans="1:8" s="361" customFormat="1" ht="15" customHeight="1">
      <c r="A137" s="108"/>
      <c r="B137" s="109" t="s">
        <v>348</v>
      </c>
      <c r="C137" s="256"/>
      <c r="D137" s="351"/>
      <c r="E137" s="269"/>
      <c r="F137" s="10"/>
      <c r="G137" s="10"/>
      <c r="H137" s="9"/>
    </row>
    <row r="138" spans="1:8" s="361" customFormat="1" ht="10.5" customHeight="1">
      <c r="A138" s="108"/>
      <c r="B138" s="109"/>
      <c r="C138" s="256"/>
      <c r="D138" s="351"/>
      <c r="E138" s="269"/>
      <c r="F138" s="10"/>
      <c r="G138" s="10"/>
      <c r="H138" s="9"/>
    </row>
    <row r="139" spans="1:8" ht="12.75" customHeight="1">
      <c r="A139" s="110" t="s">
        <v>55</v>
      </c>
      <c r="B139" s="486" t="s">
        <v>351</v>
      </c>
      <c r="C139" s="256"/>
      <c r="D139" s="351"/>
      <c r="E139" s="439"/>
      <c r="F139" s="3"/>
      <c r="G139" s="3"/>
      <c r="H139" s="9"/>
    </row>
    <row r="140" spans="1:8" ht="6.75" customHeight="1">
      <c r="A140" s="110"/>
      <c r="B140" s="487"/>
      <c r="C140" s="256"/>
      <c r="D140" s="351"/>
      <c r="E140" s="439"/>
      <c r="F140" s="3"/>
      <c r="G140" s="3"/>
      <c r="H140" s="9"/>
    </row>
    <row r="141" spans="1:8" ht="14.25" customHeight="1">
      <c r="A141" s="110"/>
      <c r="B141" s="486" t="s">
        <v>9</v>
      </c>
      <c r="C141" s="256">
        <v>1</v>
      </c>
      <c r="D141" s="351">
        <v>0</v>
      </c>
      <c r="E141" s="439">
        <f>C141*D141</f>
        <v>0</v>
      </c>
      <c r="F141" s="3"/>
      <c r="G141" s="3"/>
      <c r="H141" s="9"/>
    </row>
    <row r="142" spans="1:8" ht="12" customHeight="1">
      <c r="A142" s="110"/>
      <c r="B142" s="487"/>
      <c r="C142" s="256"/>
      <c r="D142" s="351"/>
      <c r="E142" s="439"/>
      <c r="F142" s="3"/>
      <c r="G142" s="3"/>
      <c r="H142" s="9"/>
    </row>
    <row r="143" spans="1:8" ht="42.75" customHeight="1">
      <c r="A143" s="110" t="s">
        <v>65</v>
      </c>
      <c r="B143" s="486" t="s">
        <v>352</v>
      </c>
      <c r="C143" s="256"/>
      <c r="D143" s="351"/>
      <c r="E143" s="439"/>
      <c r="F143" s="3"/>
      <c r="G143" s="3"/>
      <c r="H143" s="9"/>
    </row>
    <row r="144" spans="1:8" ht="10.5" customHeight="1">
      <c r="A144" s="110"/>
      <c r="B144" s="488"/>
      <c r="C144" s="256"/>
      <c r="D144" s="351"/>
      <c r="E144" s="439"/>
      <c r="F144" s="3"/>
      <c r="G144" s="3"/>
      <c r="H144" s="9"/>
    </row>
    <row r="145" spans="1:26" ht="14.25" customHeight="1">
      <c r="A145" s="110"/>
      <c r="B145" s="486" t="s">
        <v>334</v>
      </c>
      <c r="C145" s="256">
        <v>5</v>
      </c>
      <c r="D145" s="351">
        <v>0</v>
      </c>
      <c r="E145" s="439">
        <f>C145*D145</f>
        <v>0</v>
      </c>
      <c r="F145" s="3"/>
      <c r="G145" s="3"/>
      <c r="H145" s="9"/>
    </row>
    <row r="146" spans="1:26" ht="9.75" customHeight="1">
      <c r="A146" s="108"/>
      <c r="B146" s="109"/>
      <c r="C146" s="256"/>
      <c r="D146" s="351"/>
      <c r="E146" s="269"/>
      <c r="F146" s="3"/>
      <c r="G146" s="3"/>
      <c r="H146" s="9"/>
      <c r="I146" s="9"/>
      <c r="J146" s="9"/>
      <c r="K146" s="9"/>
      <c r="L146" s="9"/>
      <c r="M146" s="9"/>
      <c r="N146" s="9"/>
      <c r="O146" s="9"/>
      <c r="P146" s="9"/>
      <c r="Q146" s="9"/>
      <c r="R146" s="9"/>
      <c r="S146" s="9"/>
      <c r="T146" s="9"/>
      <c r="U146" s="9"/>
      <c r="V146" s="9"/>
      <c r="W146" s="9"/>
      <c r="X146" s="9"/>
      <c r="Y146" s="9"/>
      <c r="Z146" s="9"/>
    </row>
    <row r="147" spans="1:26" ht="42" customHeight="1">
      <c r="A147" s="108" t="s">
        <v>119</v>
      </c>
      <c r="B147" s="109" t="s">
        <v>231</v>
      </c>
      <c r="C147" s="256"/>
      <c r="D147" s="351"/>
      <c r="E147" s="269"/>
      <c r="F147" s="3"/>
      <c r="G147" s="3"/>
      <c r="H147" s="9"/>
      <c r="I147" s="9"/>
      <c r="J147" s="9"/>
      <c r="K147" s="9"/>
      <c r="L147" s="9"/>
      <c r="M147" s="9"/>
      <c r="N147" s="9"/>
      <c r="O147" s="9"/>
      <c r="P147" s="9"/>
      <c r="Q147" s="9"/>
      <c r="R147" s="9"/>
      <c r="S147" s="9"/>
      <c r="T147" s="9"/>
      <c r="U147" s="9"/>
      <c r="V147" s="9"/>
      <c r="W147" s="9"/>
      <c r="X147" s="9"/>
      <c r="Y147" s="9"/>
      <c r="Z147" s="9"/>
    </row>
    <row r="148" spans="1:26" ht="9" customHeight="1">
      <c r="A148" s="108"/>
      <c r="B148" s="109"/>
      <c r="C148" s="256"/>
      <c r="D148" s="351"/>
      <c r="E148" s="269"/>
      <c r="F148" s="3"/>
      <c r="G148" s="3"/>
      <c r="H148" s="9"/>
      <c r="I148" s="9"/>
      <c r="J148" s="9"/>
      <c r="K148" s="9"/>
      <c r="L148" s="9"/>
      <c r="M148" s="9"/>
      <c r="N148" s="9"/>
      <c r="O148" s="9"/>
      <c r="P148" s="9"/>
      <c r="Q148" s="9"/>
      <c r="R148" s="9"/>
      <c r="S148" s="9"/>
      <c r="T148" s="9"/>
      <c r="U148" s="9"/>
      <c r="V148" s="9"/>
      <c r="W148" s="9"/>
      <c r="X148" s="9"/>
      <c r="Y148" s="9"/>
      <c r="Z148" s="9"/>
    </row>
    <row r="149" spans="1:26" ht="14.25" customHeight="1">
      <c r="A149" s="108"/>
      <c r="B149" s="109" t="s">
        <v>174</v>
      </c>
      <c r="C149" s="256">
        <v>2</v>
      </c>
      <c r="D149" s="351">
        <v>0</v>
      </c>
      <c r="E149" s="269">
        <f t="shared" ref="E149" si="3">+C149*D149</f>
        <v>0</v>
      </c>
      <c r="F149" s="3"/>
      <c r="G149" s="3"/>
      <c r="H149" s="9"/>
      <c r="I149" s="9"/>
      <c r="J149" s="9"/>
      <c r="K149" s="9"/>
      <c r="L149" s="9"/>
      <c r="M149" s="9"/>
      <c r="N149" s="9"/>
      <c r="O149" s="9"/>
      <c r="P149" s="9"/>
      <c r="Q149" s="9"/>
      <c r="R149" s="9"/>
      <c r="S149" s="9"/>
      <c r="T149" s="9"/>
      <c r="U149" s="9"/>
      <c r="V149" s="9"/>
      <c r="W149" s="9"/>
      <c r="X149" s="9"/>
      <c r="Y149" s="9"/>
      <c r="Z149" s="9"/>
    </row>
    <row r="150" spans="1:26" ht="9.75" customHeight="1">
      <c r="A150" s="108"/>
      <c r="B150" s="109"/>
      <c r="C150" s="164"/>
      <c r="D150" s="207"/>
      <c r="E150" s="270"/>
      <c r="F150" s="3"/>
      <c r="G150" s="3"/>
      <c r="H150" s="9"/>
    </row>
    <row r="151" spans="1:26" s="365" customFormat="1" ht="15.75" customHeight="1">
      <c r="A151" s="110" t="s">
        <v>160</v>
      </c>
      <c r="B151" s="62" t="s">
        <v>183</v>
      </c>
      <c r="C151" s="362"/>
      <c r="D151" s="363"/>
      <c r="E151" s="434"/>
      <c r="F151" s="70"/>
      <c r="G151" s="70"/>
      <c r="H151" s="364"/>
      <c r="I151" s="364"/>
      <c r="J151" s="364"/>
      <c r="K151" s="364"/>
      <c r="L151" s="364"/>
      <c r="M151" s="364"/>
      <c r="N151" s="364"/>
      <c r="O151" s="364"/>
      <c r="P151" s="364"/>
      <c r="Q151" s="364"/>
      <c r="R151" s="364"/>
      <c r="S151" s="364"/>
      <c r="T151" s="364"/>
      <c r="U151" s="364"/>
      <c r="V151" s="364"/>
      <c r="W151" s="364"/>
      <c r="X151" s="364"/>
      <c r="Y151" s="364"/>
      <c r="Z151" s="364"/>
    </row>
    <row r="152" spans="1:26" ht="9.75" customHeight="1">
      <c r="A152" s="108"/>
      <c r="B152" s="109"/>
      <c r="C152" s="164"/>
      <c r="D152" s="207"/>
      <c r="E152" s="270"/>
      <c r="F152" s="3"/>
      <c r="G152" s="3"/>
      <c r="H152" s="9"/>
    </row>
    <row r="153" spans="1:26" ht="12" customHeight="1">
      <c r="A153" s="110"/>
      <c r="B153" s="62" t="s">
        <v>9</v>
      </c>
      <c r="C153" s="256">
        <v>4</v>
      </c>
      <c r="D153" s="351">
        <v>0</v>
      </c>
      <c r="E153" s="270">
        <f t="shared" ref="E153" si="4">+C153*D153</f>
        <v>0</v>
      </c>
      <c r="F153" s="3"/>
      <c r="G153" s="3"/>
      <c r="H153" s="9"/>
      <c r="I153" s="9"/>
      <c r="J153" s="9"/>
      <c r="K153" s="9"/>
      <c r="L153" s="9"/>
      <c r="M153" s="9"/>
      <c r="N153" s="9"/>
      <c r="O153" s="9"/>
      <c r="P153" s="9"/>
      <c r="Q153" s="9"/>
      <c r="R153" s="9"/>
      <c r="S153" s="9"/>
      <c r="T153" s="9"/>
      <c r="U153" s="9"/>
      <c r="V153" s="9"/>
      <c r="W153" s="9"/>
      <c r="X153" s="9"/>
      <c r="Y153" s="9"/>
      <c r="Z153" s="9"/>
    </row>
    <row r="154" spans="1:26" ht="11.25" customHeight="1">
      <c r="A154" s="110"/>
      <c r="B154" s="62"/>
      <c r="C154" s="256"/>
      <c r="D154" s="351"/>
      <c r="E154" s="269"/>
      <c r="F154" s="3"/>
      <c r="G154" s="3"/>
      <c r="H154" s="9"/>
      <c r="I154" s="9"/>
      <c r="J154" s="9"/>
      <c r="K154" s="9"/>
      <c r="L154" s="9"/>
      <c r="M154" s="9"/>
      <c r="N154" s="9"/>
      <c r="O154" s="9"/>
      <c r="P154" s="9"/>
      <c r="Q154" s="9"/>
      <c r="R154" s="9"/>
      <c r="S154" s="9"/>
      <c r="T154" s="9"/>
      <c r="U154" s="9"/>
      <c r="V154" s="9"/>
      <c r="W154" s="9"/>
      <c r="X154" s="9"/>
      <c r="Y154" s="9"/>
      <c r="Z154" s="9"/>
    </row>
    <row r="155" spans="1:26" ht="25.5" customHeight="1">
      <c r="A155" s="110" t="s">
        <v>120</v>
      </c>
      <c r="B155" s="62" t="s">
        <v>230</v>
      </c>
      <c r="C155" s="256"/>
      <c r="D155" s="351"/>
      <c r="E155" s="270"/>
      <c r="F155" s="3"/>
      <c r="G155" s="3"/>
      <c r="H155" s="9"/>
      <c r="I155" s="9"/>
      <c r="J155" s="9"/>
      <c r="K155" s="9"/>
      <c r="L155" s="9"/>
      <c r="M155" s="9"/>
      <c r="N155" s="9"/>
      <c r="O155" s="9"/>
      <c r="P155" s="9"/>
      <c r="Q155" s="9"/>
      <c r="R155" s="9"/>
      <c r="S155" s="9"/>
      <c r="T155" s="9"/>
      <c r="U155" s="9"/>
      <c r="V155" s="9"/>
      <c r="W155" s="9"/>
      <c r="X155" s="9"/>
      <c r="Y155" s="9"/>
      <c r="Z155" s="9"/>
    </row>
    <row r="156" spans="1:26" ht="9" customHeight="1">
      <c r="A156" s="108"/>
      <c r="B156" s="109"/>
      <c r="C156" s="164"/>
      <c r="D156" s="207"/>
      <c r="E156" s="270"/>
      <c r="F156" s="3"/>
      <c r="G156" s="3"/>
      <c r="H156" s="9"/>
      <c r="I156" s="9"/>
      <c r="J156" s="9"/>
      <c r="K156" s="9"/>
      <c r="L156" s="9"/>
      <c r="M156" s="9"/>
      <c r="N156" s="9"/>
      <c r="O156" s="9"/>
      <c r="P156" s="9"/>
      <c r="Q156" s="9"/>
      <c r="R156" s="9"/>
      <c r="S156" s="9"/>
      <c r="T156" s="9"/>
      <c r="U156" s="9"/>
      <c r="V156" s="9"/>
      <c r="W156" s="9"/>
      <c r="X156" s="9"/>
      <c r="Y156" s="9"/>
      <c r="Z156" s="9"/>
    </row>
    <row r="157" spans="1:26" ht="12" customHeight="1">
      <c r="A157" s="110"/>
      <c r="B157" s="62" t="s">
        <v>9</v>
      </c>
      <c r="C157" s="256">
        <v>1</v>
      </c>
      <c r="D157" s="351">
        <v>0</v>
      </c>
      <c r="E157" s="270">
        <f t="shared" ref="E157" si="5">+C157*D157</f>
        <v>0</v>
      </c>
      <c r="F157" s="3"/>
      <c r="G157" s="3"/>
      <c r="H157" s="9"/>
      <c r="I157" s="9"/>
      <c r="J157" s="9"/>
      <c r="K157" s="9"/>
      <c r="L157" s="9"/>
      <c r="M157" s="9"/>
      <c r="N157" s="9"/>
      <c r="O157" s="9"/>
      <c r="P157" s="9"/>
      <c r="Q157" s="9"/>
      <c r="R157" s="9"/>
      <c r="S157" s="9"/>
      <c r="T157" s="9"/>
      <c r="U157" s="9"/>
      <c r="V157" s="9"/>
      <c r="W157" s="9"/>
      <c r="X157" s="9"/>
      <c r="Y157" s="9"/>
      <c r="Z157" s="9"/>
    </row>
    <row r="158" spans="1:26" ht="9.75" customHeight="1">
      <c r="A158" s="110"/>
      <c r="B158" s="62"/>
      <c r="C158" s="256"/>
      <c r="D158" s="351"/>
      <c r="E158" s="270"/>
      <c r="F158" s="3"/>
      <c r="G158" s="3"/>
      <c r="H158" s="9"/>
    </row>
    <row r="159" spans="1:26" ht="53.25" customHeight="1">
      <c r="A159" s="110" t="s">
        <v>121</v>
      </c>
      <c r="B159" s="62" t="s">
        <v>349</v>
      </c>
      <c r="C159" s="256"/>
      <c r="D159" s="351"/>
      <c r="E159" s="270"/>
      <c r="F159" s="3"/>
      <c r="G159" s="3"/>
      <c r="H159" s="9"/>
      <c r="I159" s="9"/>
      <c r="J159" s="9"/>
      <c r="K159" s="9"/>
      <c r="L159" s="9"/>
      <c r="M159" s="9"/>
      <c r="N159" s="9"/>
      <c r="O159" s="9"/>
      <c r="P159" s="9"/>
      <c r="Q159" s="9"/>
      <c r="R159" s="9"/>
      <c r="S159" s="9"/>
      <c r="T159" s="9"/>
      <c r="U159" s="9"/>
      <c r="V159" s="9"/>
      <c r="W159" s="9"/>
      <c r="X159" s="9"/>
      <c r="Y159" s="9"/>
      <c r="Z159" s="9"/>
    </row>
    <row r="160" spans="1:26" ht="9.75" customHeight="1">
      <c r="A160" s="108"/>
      <c r="B160" s="109"/>
      <c r="C160" s="164"/>
      <c r="D160" s="207"/>
      <c r="E160" s="270"/>
      <c r="F160" s="3"/>
      <c r="G160" s="3"/>
      <c r="H160" s="9"/>
    </row>
    <row r="161" spans="1:26" ht="12" customHeight="1">
      <c r="A161" s="110"/>
      <c r="B161" s="62" t="s">
        <v>9</v>
      </c>
      <c r="C161" s="256">
        <v>1</v>
      </c>
      <c r="D161" s="351">
        <v>0</v>
      </c>
      <c r="E161" s="270">
        <f t="shared" ref="E161" si="6">+C161*D161</f>
        <v>0</v>
      </c>
      <c r="F161" s="3"/>
      <c r="G161" s="3"/>
      <c r="H161" s="9"/>
      <c r="I161" s="9"/>
      <c r="J161" s="9"/>
      <c r="K161" s="9"/>
      <c r="L161" s="9"/>
      <c r="M161" s="9"/>
      <c r="N161" s="9"/>
      <c r="O161" s="9"/>
      <c r="P161" s="9"/>
      <c r="Q161" s="9"/>
      <c r="R161" s="9"/>
      <c r="S161" s="9"/>
      <c r="T161" s="9"/>
      <c r="U161" s="9"/>
      <c r="V161" s="9"/>
      <c r="W161" s="9"/>
      <c r="X161" s="9"/>
      <c r="Y161" s="9"/>
      <c r="Z161" s="9"/>
    </row>
    <row r="162" spans="1:26" ht="11.25" customHeight="1">
      <c r="A162" s="110"/>
      <c r="B162" s="62"/>
      <c r="C162" s="256"/>
      <c r="D162" s="351"/>
      <c r="E162" s="269"/>
      <c r="F162" s="3"/>
      <c r="G162" s="3"/>
      <c r="H162" s="9"/>
      <c r="I162" s="9"/>
      <c r="J162" s="9"/>
      <c r="K162" s="9"/>
      <c r="L162" s="9"/>
      <c r="M162" s="9"/>
      <c r="N162" s="9"/>
      <c r="O162" s="9"/>
      <c r="P162" s="9"/>
      <c r="Q162" s="9"/>
      <c r="R162" s="9"/>
      <c r="S162" s="9"/>
      <c r="T162" s="9"/>
      <c r="U162" s="9"/>
      <c r="V162" s="9"/>
      <c r="W162" s="9"/>
      <c r="X162" s="9"/>
      <c r="Y162" s="9"/>
      <c r="Z162" s="9"/>
    </row>
    <row r="163" spans="1:26" ht="12" customHeight="1">
      <c r="A163" s="110"/>
      <c r="B163" s="62" t="s">
        <v>53</v>
      </c>
      <c r="C163" s="256"/>
      <c r="D163" s="351"/>
      <c r="E163" s="270"/>
      <c r="F163" s="3"/>
      <c r="G163" s="3"/>
      <c r="H163" s="9"/>
      <c r="I163" s="9"/>
      <c r="J163" s="9"/>
      <c r="K163" s="9"/>
      <c r="L163" s="9"/>
      <c r="M163" s="9"/>
      <c r="N163" s="9"/>
      <c r="O163" s="9"/>
      <c r="P163" s="9"/>
      <c r="Q163" s="9"/>
      <c r="R163" s="9"/>
      <c r="S163" s="9"/>
      <c r="T163" s="9"/>
      <c r="U163" s="9"/>
      <c r="V163" s="9"/>
      <c r="W163" s="9"/>
      <c r="X163" s="9"/>
      <c r="Y163" s="9"/>
      <c r="Z163" s="9"/>
    </row>
    <row r="164" spans="1:26" ht="10.5" customHeight="1">
      <c r="A164" s="110"/>
      <c r="B164" s="62"/>
      <c r="C164" s="256"/>
      <c r="D164" s="351"/>
      <c r="E164" s="270"/>
      <c r="F164" s="3"/>
      <c r="G164" s="3"/>
      <c r="H164" s="9"/>
      <c r="I164" s="9"/>
      <c r="J164" s="9"/>
      <c r="K164" s="9"/>
      <c r="L164" s="9"/>
      <c r="M164" s="9"/>
      <c r="N164" s="9"/>
      <c r="O164" s="9"/>
      <c r="P164" s="9"/>
      <c r="Q164" s="9"/>
      <c r="R164" s="9"/>
      <c r="S164" s="9"/>
      <c r="T164" s="9"/>
      <c r="U164" s="9"/>
      <c r="V164" s="9"/>
      <c r="W164" s="9"/>
      <c r="X164" s="9"/>
      <c r="Y164" s="9"/>
      <c r="Z164" s="9"/>
    </row>
    <row r="165" spans="1:26" ht="42" customHeight="1">
      <c r="A165" s="110" t="s">
        <v>227</v>
      </c>
      <c r="B165" s="62" t="s">
        <v>144</v>
      </c>
      <c r="C165" s="256"/>
      <c r="D165" s="351"/>
      <c r="E165" s="270"/>
      <c r="F165" s="3"/>
      <c r="G165" s="3"/>
      <c r="H165" s="9"/>
      <c r="I165" s="9"/>
      <c r="J165" s="9"/>
      <c r="K165" s="9"/>
      <c r="L165" s="9"/>
      <c r="M165" s="9"/>
      <c r="N165" s="9"/>
      <c r="O165" s="9"/>
      <c r="P165" s="9"/>
      <c r="Q165" s="9"/>
      <c r="R165" s="9"/>
      <c r="S165" s="9"/>
      <c r="T165" s="9"/>
      <c r="U165" s="9"/>
      <c r="V165" s="9"/>
      <c r="W165" s="9"/>
      <c r="X165" s="9"/>
      <c r="Y165" s="9"/>
      <c r="Z165" s="9"/>
    </row>
    <row r="166" spans="1:26" ht="9.75" customHeight="1">
      <c r="A166" s="108"/>
      <c r="B166" s="109"/>
      <c r="C166" s="164"/>
      <c r="D166" s="207"/>
      <c r="E166" s="270"/>
      <c r="F166" s="3"/>
      <c r="G166" s="3"/>
      <c r="H166" s="9"/>
      <c r="I166" s="9"/>
      <c r="J166" s="9"/>
      <c r="K166" s="9"/>
      <c r="L166" s="9"/>
      <c r="M166" s="9"/>
      <c r="N166" s="9"/>
      <c r="O166" s="9"/>
      <c r="P166" s="9"/>
      <c r="Q166" s="9"/>
      <c r="R166" s="9"/>
      <c r="S166" s="9"/>
      <c r="T166" s="9"/>
      <c r="U166" s="9"/>
      <c r="V166" s="9"/>
      <c r="W166" s="9"/>
      <c r="X166" s="9"/>
      <c r="Y166" s="9"/>
      <c r="Z166" s="9"/>
    </row>
    <row r="167" spans="1:26" ht="14.25" customHeight="1">
      <c r="A167" s="110"/>
      <c r="B167" s="62" t="s">
        <v>9</v>
      </c>
      <c r="C167" s="256">
        <v>1</v>
      </c>
      <c r="D167" s="351">
        <v>0</v>
      </c>
      <c r="E167" s="270">
        <f t="shared" ref="E167" si="7">+C167*D167</f>
        <v>0</v>
      </c>
      <c r="F167" s="5"/>
      <c r="H167" s="9"/>
    </row>
    <row r="168" spans="1:26" ht="18" customHeight="1">
      <c r="A168" s="110"/>
      <c r="B168" s="62"/>
      <c r="C168" s="256"/>
      <c r="D168" s="351"/>
      <c r="E168" s="270"/>
      <c r="F168" s="5"/>
      <c r="H168" s="9"/>
    </row>
    <row r="169" spans="1:26" ht="15" customHeight="1">
      <c r="A169" s="110"/>
      <c r="B169" s="118" t="s">
        <v>24</v>
      </c>
      <c r="C169" s="366"/>
      <c r="D169" s="355"/>
      <c r="E169" s="430">
        <f>SUM(E117:E167)</f>
        <v>0</v>
      </c>
      <c r="F169" s="5"/>
      <c r="H169" s="9"/>
    </row>
    <row r="170" spans="1:26" ht="26.25" customHeight="1">
      <c r="A170" s="110"/>
      <c r="B170" s="111"/>
      <c r="C170" s="256"/>
      <c r="D170" s="351"/>
      <c r="E170" s="269"/>
      <c r="F170" s="3"/>
      <c r="G170" s="3"/>
      <c r="H170" s="9"/>
    </row>
    <row r="171" spans="1:26" ht="15.75" customHeight="1">
      <c r="A171" s="112"/>
      <c r="B171" s="489"/>
      <c r="C171" s="367"/>
      <c r="D171" s="113"/>
      <c r="E171" s="435"/>
      <c r="F171" s="3"/>
      <c r="G171" s="3"/>
      <c r="H171" s="9"/>
    </row>
    <row r="172" spans="1:26" ht="27" customHeight="1">
      <c r="A172" s="114" t="s">
        <v>6</v>
      </c>
      <c r="B172" s="115" t="s">
        <v>7</v>
      </c>
      <c r="C172" s="286"/>
      <c r="D172" s="368"/>
      <c r="E172" s="287"/>
      <c r="F172" s="3"/>
      <c r="G172" s="3"/>
      <c r="H172" s="9"/>
    </row>
    <row r="173" spans="1:26" ht="21.75" customHeight="1">
      <c r="A173" s="116"/>
      <c r="B173" s="8" t="s">
        <v>66</v>
      </c>
      <c r="C173" s="286"/>
      <c r="D173" s="368"/>
      <c r="E173" s="287"/>
      <c r="F173" s="3"/>
      <c r="G173" s="3"/>
      <c r="H173" s="9"/>
    </row>
    <row r="174" spans="1:26" ht="27.75" customHeight="1">
      <c r="A174" s="98"/>
      <c r="B174" s="8" t="s">
        <v>108</v>
      </c>
      <c r="C174" s="286"/>
      <c r="D174" s="368"/>
      <c r="E174" s="288"/>
      <c r="F174" s="3"/>
      <c r="G174" s="3"/>
      <c r="H174" s="9"/>
      <c r="I174" s="9"/>
      <c r="J174" s="9"/>
      <c r="K174" s="9"/>
      <c r="L174" s="9"/>
      <c r="M174" s="9"/>
      <c r="N174" s="9"/>
      <c r="O174" s="9" t="s">
        <v>48</v>
      </c>
      <c r="P174" s="9"/>
      <c r="Q174" s="9"/>
      <c r="R174" s="9"/>
      <c r="S174" s="9"/>
      <c r="T174" s="9"/>
      <c r="U174" s="9"/>
      <c r="V174" s="9"/>
      <c r="W174" s="9"/>
      <c r="X174" s="9"/>
      <c r="Y174" s="9"/>
      <c r="Z174" s="9"/>
    </row>
    <row r="175" spans="1:26" ht="17.25" customHeight="1">
      <c r="A175" s="116"/>
      <c r="B175" s="8" t="s">
        <v>74</v>
      </c>
      <c r="C175" s="286"/>
      <c r="D175" s="368"/>
      <c r="E175" s="288"/>
      <c r="F175" s="3"/>
      <c r="G175" s="3"/>
      <c r="H175" s="9"/>
      <c r="I175" s="9"/>
      <c r="J175" s="9"/>
      <c r="K175" s="9"/>
      <c r="L175" s="9"/>
      <c r="M175" s="9"/>
      <c r="N175" s="9"/>
      <c r="O175" s="9"/>
      <c r="P175" s="9"/>
      <c r="Q175" s="9"/>
      <c r="R175" s="9"/>
      <c r="S175" s="9"/>
      <c r="T175" s="9"/>
      <c r="U175" s="9"/>
      <c r="V175" s="9"/>
      <c r="W175" s="9"/>
      <c r="X175" s="9"/>
      <c r="Y175" s="9"/>
      <c r="Z175" s="9"/>
    </row>
    <row r="176" spans="1:26" ht="12.75" customHeight="1">
      <c r="A176" s="116"/>
      <c r="B176" s="8" t="s">
        <v>18</v>
      </c>
      <c r="C176" s="286"/>
      <c r="D176" s="368"/>
      <c r="E176" s="288"/>
      <c r="F176" s="3"/>
      <c r="G176" s="3"/>
      <c r="H176" s="9"/>
      <c r="I176" s="9"/>
      <c r="J176" s="9"/>
      <c r="K176" s="9"/>
      <c r="L176" s="9"/>
      <c r="M176" s="9"/>
      <c r="N176" s="9"/>
      <c r="O176" s="9"/>
      <c r="P176" s="9"/>
      <c r="Q176" s="9"/>
      <c r="R176" s="9"/>
      <c r="S176" s="9"/>
      <c r="T176" s="9"/>
      <c r="U176" s="9"/>
      <c r="V176" s="9"/>
      <c r="W176" s="9"/>
      <c r="X176" s="9"/>
      <c r="Y176" s="9"/>
      <c r="Z176" s="9"/>
    </row>
    <row r="177" spans="1:26" ht="15" customHeight="1">
      <c r="A177" s="116"/>
      <c r="B177" s="105" t="s">
        <v>47</v>
      </c>
      <c r="C177" s="286"/>
      <c r="D177" s="368"/>
      <c r="E177" s="288"/>
      <c r="F177" s="3"/>
      <c r="G177" s="3"/>
      <c r="H177" s="9"/>
      <c r="I177" s="9"/>
      <c r="J177" s="9"/>
      <c r="K177" s="9"/>
      <c r="L177" s="9"/>
      <c r="M177" s="9"/>
      <c r="N177" s="9"/>
      <c r="O177" s="9"/>
      <c r="P177" s="9"/>
      <c r="Q177" s="9"/>
      <c r="R177" s="9"/>
      <c r="S177" s="9"/>
      <c r="T177" s="9"/>
      <c r="U177" s="9"/>
      <c r="V177" s="9"/>
      <c r="W177" s="9"/>
      <c r="X177" s="9"/>
      <c r="Y177" s="9"/>
      <c r="Z177" s="9"/>
    </row>
    <row r="178" spans="1:26" ht="27" customHeight="1">
      <c r="A178" s="116"/>
      <c r="B178" s="79" t="s">
        <v>70</v>
      </c>
      <c r="C178" s="286"/>
      <c r="D178" s="368"/>
      <c r="E178" s="288"/>
      <c r="F178" s="3"/>
      <c r="G178" s="3"/>
      <c r="H178" s="9"/>
      <c r="I178" s="9"/>
      <c r="J178" s="9"/>
      <c r="K178" s="9"/>
      <c r="L178" s="9"/>
      <c r="M178" s="9"/>
      <c r="N178" s="9"/>
      <c r="O178" s="9"/>
      <c r="P178" s="9"/>
      <c r="Q178" s="9"/>
      <c r="R178" s="9"/>
      <c r="S178" s="9"/>
      <c r="T178" s="9"/>
      <c r="U178" s="9"/>
      <c r="V178" s="9"/>
      <c r="W178" s="9"/>
      <c r="X178" s="9"/>
      <c r="Y178" s="9"/>
      <c r="Z178" s="9"/>
    </row>
    <row r="179" spans="1:26" ht="21.75" customHeight="1">
      <c r="A179" s="116"/>
      <c r="B179" s="8" t="s">
        <v>71</v>
      </c>
      <c r="C179" s="286"/>
      <c r="D179" s="368"/>
      <c r="E179" s="288"/>
      <c r="F179" s="3"/>
      <c r="G179" s="3"/>
      <c r="H179" s="9"/>
      <c r="I179" s="9"/>
      <c r="J179" s="9"/>
      <c r="K179" s="9"/>
      <c r="L179" s="9"/>
      <c r="M179" s="9"/>
      <c r="N179" s="9"/>
      <c r="O179" s="9"/>
      <c r="P179" s="9"/>
      <c r="Q179" s="9"/>
      <c r="R179" s="9"/>
      <c r="S179" s="9"/>
      <c r="T179" s="9"/>
      <c r="U179" s="9"/>
      <c r="V179" s="9"/>
      <c r="W179" s="9"/>
      <c r="X179" s="9"/>
      <c r="Y179" s="9"/>
      <c r="Z179" s="9"/>
    </row>
    <row r="180" spans="1:26" ht="15" customHeight="1">
      <c r="A180" s="110"/>
      <c r="B180" s="111"/>
      <c r="C180" s="256"/>
      <c r="D180" s="351"/>
      <c r="E180" s="436"/>
      <c r="F180" s="3"/>
      <c r="G180" s="3"/>
      <c r="H180" s="9"/>
      <c r="I180" s="9"/>
      <c r="J180" s="9"/>
      <c r="K180" s="9"/>
      <c r="L180" s="9"/>
      <c r="M180" s="9"/>
      <c r="N180" s="9"/>
      <c r="O180" s="9"/>
      <c r="P180" s="9"/>
      <c r="Q180" s="9"/>
      <c r="R180" s="9"/>
      <c r="S180" s="9"/>
      <c r="T180" s="9"/>
      <c r="U180" s="9"/>
      <c r="V180" s="9"/>
      <c r="W180" s="9"/>
      <c r="X180" s="9"/>
      <c r="Y180" s="9"/>
      <c r="Z180" s="9"/>
    </row>
    <row r="181" spans="1:26" ht="20.25" customHeight="1">
      <c r="A181" s="101" t="s">
        <v>3</v>
      </c>
      <c r="B181" s="102" t="s">
        <v>25</v>
      </c>
      <c r="C181" s="356"/>
      <c r="D181" s="357"/>
      <c r="E181" s="437"/>
      <c r="F181" s="3"/>
      <c r="G181" s="3"/>
      <c r="H181" s="9"/>
      <c r="I181" s="9"/>
      <c r="J181" s="9"/>
      <c r="K181" s="9"/>
      <c r="L181" s="9"/>
      <c r="M181" s="9"/>
      <c r="N181" s="9"/>
      <c r="O181" s="9"/>
      <c r="P181" s="9"/>
      <c r="Q181" s="9"/>
      <c r="R181" s="9"/>
      <c r="S181" s="9"/>
      <c r="T181" s="9"/>
      <c r="U181" s="9"/>
      <c r="V181" s="9"/>
      <c r="W181" s="9"/>
      <c r="X181" s="9"/>
      <c r="Y181" s="9"/>
      <c r="Z181" s="9"/>
    </row>
    <row r="182" spans="1:26" ht="17.25" customHeight="1">
      <c r="A182" s="369"/>
      <c r="B182" s="117"/>
      <c r="C182" s="358"/>
      <c r="D182" s="359"/>
      <c r="E182" s="438"/>
      <c r="F182" s="3"/>
      <c r="G182" s="3"/>
      <c r="H182" s="9"/>
    </row>
    <row r="183" spans="1:26" ht="48.75" customHeight="1">
      <c r="A183" s="110" t="s">
        <v>5</v>
      </c>
      <c r="B183" s="7" t="s">
        <v>49</v>
      </c>
      <c r="C183" s="370"/>
      <c r="D183" s="351"/>
      <c r="E183" s="257"/>
      <c r="F183" s="3"/>
      <c r="G183" s="3"/>
      <c r="H183" s="9"/>
    </row>
    <row r="184" spans="1:26" ht="27" customHeight="1">
      <c r="A184" s="110"/>
      <c r="B184" s="8" t="s">
        <v>350</v>
      </c>
      <c r="C184" s="164"/>
      <c r="D184" s="351"/>
      <c r="E184" s="269"/>
      <c r="F184" s="3"/>
      <c r="G184" s="3"/>
      <c r="H184" s="9"/>
    </row>
    <row r="185" spans="1:26" ht="10.5" customHeight="1">
      <c r="A185" s="110"/>
      <c r="B185" s="8"/>
      <c r="C185" s="164"/>
      <c r="D185" s="351"/>
      <c r="E185" s="269"/>
      <c r="F185" s="3"/>
      <c r="G185" s="3"/>
      <c r="H185" s="9"/>
    </row>
    <row r="186" spans="1:26" ht="13.5" customHeight="1">
      <c r="A186" s="110"/>
      <c r="B186" s="110" t="s">
        <v>170</v>
      </c>
      <c r="C186" s="164">
        <v>80</v>
      </c>
      <c r="D186" s="351">
        <v>0</v>
      </c>
      <c r="E186" s="269">
        <f t="shared" ref="E186" si="8">C186*D186</f>
        <v>0</v>
      </c>
      <c r="F186" s="3"/>
      <c r="G186" s="3"/>
      <c r="H186" s="9"/>
    </row>
    <row r="187" spans="1:26" ht="9.75" customHeight="1">
      <c r="A187" s="110"/>
      <c r="B187" s="110"/>
      <c r="C187" s="164"/>
      <c r="D187" s="351"/>
      <c r="E187" s="257"/>
      <c r="F187" s="3"/>
      <c r="G187" s="3"/>
      <c r="H187" s="9"/>
    </row>
    <row r="188" spans="1:26" ht="43.5" customHeight="1">
      <c r="A188" s="79" t="s">
        <v>12</v>
      </c>
      <c r="B188" s="8" t="s">
        <v>72</v>
      </c>
      <c r="C188" s="256"/>
      <c r="D188" s="351"/>
      <c r="E188" s="257"/>
      <c r="F188" s="3"/>
      <c r="G188" s="3"/>
      <c r="H188" s="9"/>
    </row>
    <row r="189" spans="1:26" ht="13.5" customHeight="1">
      <c r="A189" s="79"/>
      <c r="B189" s="8"/>
      <c r="C189" s="256"/>
      <c r="D189" s="351"/>
      <c r="E189" s="257"/>
      <c r="F189" s="3"/>
      <c r="G189" s="3"/>
      <c r="H189" s="9"/>
    </row>
    <row r="190" spans="1:26" ht="12.75" customHeight="1">
      <c r="A190" s="110"/>
      <c r="B190" s="8" t="s">
        <v>50</v>
      </c>
      <c r="C190" s="256">
        <v>80</v>
      </c>
      <c r="D190" s="351">
        <v>0</v>
      </c>
      <c r="E190" s="439">
        <f>C190*D190</f>
        <v>0</v>
      </c>
      <c r="F190" s="3"/>
      <c r="G190" s="3"/>
      <c r="H190" s="9"/>
    </row>
    <row r="191" spans="1:26" ht="16.5" customHeight="1">
      <c r="A191" s="110"/>
      <c r="B191" s="8"/>
      <c r="C191" s="256"/>
      <c r="D191" s="351"/>
      <c r="E191" s="439"/>
      <c r="F191" s="3"/>
      <c r="G191" s="3"/>
      <c r="H191" s="9"/>
    </row>
    <row r="192" spans="1:26" ht="7.5" customHeight="1">
      <c r="A192" s="110"/>
      <c r="B192" s="487"/>
      <c r="C192" s="256"/>
      <c r="D192" s="351"/>
      <c r="E192" s="439"/>
      <c r="F192" s="3"/>
      <c r="G192" s="3"/>
      <c r="H192" s="9"/>
    </row>
    <row r="193" spans="1:26" ht="44.25" customHeight="1">
      <c r="A193" s="110" t="s">
        <v>13</v>
      </c>
      <c r="B193" s="60" t="s">
        <v>176</v>
      </c>
      <c r="C193" s="256"/>
      <c r="D193" s="351"/>
      <c r="E193" s="439"/>
      <c r="F193" s="3"/>
      <c r="G193" s="3"/>
      <c r="H193" s="9"/>
    </row>
    <row r="194" spans="1:26" ht="9" customHeight="1">
      <c r="A194" s="110"/>
      <c r="B194" s="60"/>
      <c r="C194" s="256"/>
      <c r="D194" s="351"/>
      <c r="E194" s="439"/>
      <c r="F194" s="3"/>
      <c r="G194" s="3"/>
      <c r="H194" s="9"/>
    </row>
    <row r="195" spans="1:26" ht="12.75" customHeight="1">
      <c r="A195" s="110"/>
      <c r="B195" s="8" t="s">
        <v>11</v>
      </c>
      <c r="C195" s="256">
        <v>230</v>
      </c>
      <c r="D195" s="351">
        <v>0</v>
      </c>
      <c r="E195" s="439">
        <f t="shared" ref="E195:E219" si="9">C195*D195</f>
        <v>0</v>
      </c>
      <c r="F195" s="3"/>
      <c r="G195" s="3"/>
      <c r="H195" s="9"/>
    </row>
    <row r="196" spans="1:26" ht="12.75" customHeight="1">
      <c r="A196" s="110"/>
      <c r="B196" s="8" t="s">
        <v>245</v>
      </c>
      <c r="C196" s="256"/>
      <c r="D196" s="351"/>
      <c r="E196" s="439"/>
      <c r="F196" s="3"/>
      <c r="G196" s="3"/>
      <c r="H196" s="9"/>
    </row>
    <row r="197" spans="1:26" ht="12.75" customHeight="1">
      <c r="A197" s="110"/>
      <c r="B197" s="8"/>
      <c r="C197" s="256"/>
      <c r="D197" s="351"/>
      <c r="E197" s="439"/>
      <c r="F197" s="3"/>
      <c r="G197" s="3"/>
      <c r="H197" s="9"/>
    </row>
    <row r="198" spans="1:26" ht="12.75" customHeight="1">
      <c r="A198" s="110" t="s">
        <v>14</v>
      </c>
      <c r="B198" s="7" t="s">
        <v>77</v>
      </c>
      <c r="C198" s="256"/>
      <c r="D198" s="351"/>
      <c r="E198" s="439"/>
      <c r="F198" s="3"/>
      <c r="G198" s="3"/>
      <c r="H198" s="9"/>
      <c r="I198" s="9"/>
      <c r="J198" s="9"/>
      <c r="K198" s="9"/>
      <c r="L198" s="9"/>
      <c r="M198" s="9"/>
      <c r="N198" s="9"/>
      <c r="O198" s="9"/>
      <c r="P198" s="9"/>
      <c r="Q198" s="9"/>
      <c r="R198" s="9"/>
      <c r="S198" s="9"/>
      <c r="T198" s="9"/>
      <c r="U198" s="9"/>
      <c r="V198" s="9"/>
      <c r="W198" s="9"/>
      <c r="X198" s="9"/>
      <c r="Y198" s="9"/>
      <c r="Z198" s="9"/>
    </row>
    <row r="199" spans="1:26" ht="12.75" customHeight="1">
      <c r="A199" s="110"/>
      <c r="B199" s="7"/>
      <c r="C199" s="256"/>
      <c r="D199" s="351"/>
      <c r="E199" s="439"/>
      <c r="F199" s="3"/>
      <c r="G199" s="3"/>
      <c r="H199" s="9"/>
      <c r="I199" s="9"/>
      <c r="J199" s="9"/>
      <c r="K199" s="9"/>
      <c r="L199" s="9"/>
      <c r="M199" s="9"/>
      <c r="N199" s="9"/>
      <c r="O199" s="9"/>
      <c r="P199" s="9"/>
      <c r="Q199" s="9"/>
      <c r="R199" s="9"/>
      <c r="S199" s="9"/>
      <c r="T199" s="9"/>
      <c r="U199" s="9"/>
      <c r="V199" s="9"/>
      <c r="W199" s="9"/>
      <c r="X199" s="9"/>
      <c r="Y199" s="9"/>
      <c r="Z199" s="9"/>
    </row>
    <row r="200" spans="1:26" ht="12.75" customHeight="1">
      <c r="A200" s="110"/>
      <c r="B200" s="60" t="s">
        <v>52</v>
      </c>
      <c r="C200" s="286">
        <v>10</v>
      </c>
      <c r="D200" s="368">
        <v>0</v>
      </c>
      <c r="E200" s="440">
        <f t="shared" si="9"/>
        <v>0</v>
      </c>
      <c r="F200" s="3"/>
      <c r="G200" s="3"/>
      <c r="H200" s="9"/>
      <c r="I200" s="9"/>
      <c r="J200" s="9"/>
      <c r="K200" s="9"/>
      <c r="L200" s="9"/>
      <c r="M200" s="9"/>
      <c r="N200" s="9"/>
      <c r="O200" s="9"/>
      <c r="P200" s="9"/>
      <c r="Q200" s="9"/>
      <c r="R200" s="9"/>
      <c r="S200" s="9"/>
      <c r="T200" s="9"/>
      <c r="U200" s="9"/>
      <c r="V200" s="9"/>
      <c r="W200" s="9"/>
      <c r="X200" s="9"/>
      <c r="Y200" s="9"/>
      <c r="Z200" s="9"/>
    </row>
    <row r="201" spans="1:26" ht="15" customHeight="1">
      <c r="A201" s="110"/>
      <c r="B201" s="60"/>
      <c r="C201" s="286"/>
      <c r="D201" s="368"/>
      <c r="E201" s="440"/>
      <c r="F201" s="3"/>
      <c r="G201" s="3"/>
      <c r="H201" s="9"/>
      <c r="I201" s="9"/>
      <c r="J201" s="9"/>
      <c r="K201" s="9"/>
      <c r="L201" s="9"/>
      <c r="M201" s="9"/>
      <c r="N201" s="9"/>
      <c r="O201" s="9"/>
      <c r="P201" s="9"/>
      <c r="Q201" s="9"/>
      <c r="R201" s="9"/>
      <c r="S201" s="9"/>
      <c r="T201" s="9"/>
      <c r="U201" s="9"/>
      <c r="V201" s="9"/>
      <c r="W201" s="9"/>
      <c r="X201" s="9"/>
      <c r="Y201" s="9"/>
      <c r="Z201" s="9"/>
    </row>
    <row r="202" spans="1:26" ht="40.5" customHeight="1">
      <c r="A202" s="110" t="s">
        <v>51</v>
      </c>
      <c r="B202" s="7" t="s">
        <v>355</v>
      </c>
      <c r="C202" s="286"/>
      <c r="D202" s="368"/>
      <c r="E202" s="440"/>
      <c r="F202" s="3"/>
      <c r="G202" s="3"/>
      <c r="H202" s="9"/>
      <c r="I202" s="9"/>
      <c r="J202" s="9"/>
      <c r="K202" s="9"/>
      <c r="L202" s="9"/>
      <c r="M202" s="9"/>
      <c r="N202" s="9"/>
      <c r="O202" s="9"/>
      <c r="P202" s="9"/>
      <c r="Q202" s="9"/>
      <c r="R202" s="9"/>
      <c r="S202" s="9"/>
      <c r="T202" s="9"/>
      <c r="U202" s="9"/>
      <c r="V202" s="9"/>
      <c r="W202" s="9"/>
      <c r="X202" s="9"/>
      <c r="Y202" s="9"/>
      <c r="Z202" s="9"/>
    </row>
    <row r="203" spans="1:26" ht="8.25" customHeight="1">
      <c r="A203" s="110"/>
      <c r="B203" s="7"/>
      <c r="C203" s="286"/>
      <c r="D203" s="368"/>
      <c r="E203" s="440"/>
      <c r="F203" s="3"/>
      <c r="G203" s="3"/>
      <c r="H203" s="9"/>
      <c r="I203" s="9"/>
      <c r="J203" s="9"/>
      <c r="K203" s="9"/>
      <c r="L203" s="9"/>
      <c r="M203" s="9"/>
      <c r="N203" s="9"/>
      <c r="O203" s="9"/>
      <c r="P203" s="9"/>
      <c r="Q203" s="9"/>
      <c r="R203" s="9"/>
      <c r="S203" s="9"/>
      <c r="T203" s="9"/>
      <c r="U203" s="9"/>
      <c r="V203" s="9"/>
      <c r="W203" s="9"/>
      <c r="X203" s="9"/>
      <c r="Y203" s="9"/>
      <c r="Z203" s="9"/>
    </row>
    <row r="204" spans="1:26" ht="12.75" customHeight="1">
      <c r="A204" s="110"/>
      <c r="B204" s="7" t="s">
        <v>11</v>
      </c>
      <c r="C204" s="286">
        <v>21.88</v>
      </c>
      <c r="D204" s="368">
        <v>0</v>
      </c>
      <c r="E204" s="440">
        <f t="shared" si="9"/>
        <v>0</v>
      </c>
      <c r="F204" s="3"/>
      <c r="G204" s="3"/>
      <c r="H204" s="9"/>
      <c r="I204" s="9"/>
      <c r="J204" s="9"/>
      <c r="K204" s="9"/>
      <c r="L204" s="9"/>
      <c r="M204" s="9"/>
      <c r="N204" s="9"/>
      <c r="O204" s="9"/>
      <c r="P204" s="9"/>
      <c r="Q204" s="9"/>
      <c r="R204" s="9"/>
      <c r="S204" s="9"/>
      <c r="T204" s="9"/>
      <c r="U204" s="9"/>
      <c r="V204" s="9"/>
      <c r="W204" s="9"/>
      <c r="X204" s="9"/>
      <c r="Y204" s="9"/>
      <c r="Z204" s="9"/>
    </row>
    <row r="205" spans="1:26" ht="6" customHeight="1">
      <c r="A205" s="110"/>
      <c r="B205" s="7"/>
      <c r="C205" s="286"/>
      <c r="D205" s="368"/>
      <c r="E205" s="440"/>
      <c r="F205" s="3"/>
      <c r="G205" s="3"/>
      <c r="H205" s="9"/>
      <c r="I205" s="9"/>
      <c r="J205" s="9"/>
      <c r="K205" s="9"/>
      <c r="L205" s="9"/>
      <c r="M205" s="9"/>
      <c r="N205" s="9"/>
      <c r="O205" s="9"/>
      <c r="P205" s="9"/>
      <c r="Q205" s="9"/>
      <c r="R205" s="9"/>
      <c r="S205" s="9"/>
      <c r="T205" s="9"/>
      <c r="U205" s="9"/>
      <c r="V205" s="9"/>
      <c r="W205" s="9"/>
      <c r="X205" s="9"/>
      <c r="Y205" s="9"/>
      <c r="Z205" s="9"/>
    </row>
    <row r="206" spans="1:26" ht="43.5" customHeight="1">
      <c r="A206" s="110" t="s">
        <v>136</v>
      </c>
      <c r="B206" s="60" t="s">
        <v>354</v>
      </c>
      <c r="C206" s="286"/>
      <c r="D206" s="368"/>
      <c r="E206" s="440"/>
      <c r="F206" s="3"/>
      <c r="G206" s="3"/>
      <c r="H206" s="9"/>
      <c r="I206" s="9"/>
      <c r="J206" s="9"/>
      <c r="K206" s="9"/>
      <c r="L206" s="9"/>
      <c r="M206" s="9"/>
      <c r="N206" s="9"/>
      <c r="O206" s="9"/>
      <c r="P206" s="9"/>
      <c r="Q206" s="9"/>
      <c r="R206" s="9"/>
      <c r="S206" s="9"/>
      <c r="T206" s="9"/>
      <c r="U206" s="9"/>
      <c r="V206" s="9"/>
      <c r="W206" s="9"/>
      <c r="X206" s="9"/>
      <c r="Y206" s="9"/>
      <c r="Z206" s="9"/>
    </row>
    <row r="207" spans="1:26" ht="9.75" customHeight="1">
      <c r="A207" s="110"/>
      <c r="B207" s="60"/>
      <c r="C207" s="286"/>
      <c r="D207" s="368"/>
      <c r="E207" s="440"/>
      <c r="F207" s="3"/>
      <c r="G207" s="3"/>
      <c r="H207" s="9"/>
      <c r="I207" s="9"/>
      <c r="J207" s="9"/>
      <c r="K207" s="9"/>
      <c r="L207" s="9"/>
      <c r="M207" s="9"/>
      <c r="N207" s="9"/>
      <c r="O207" s="9"/>
      <c r="P207" s="9"/>
      <c r="Q207" s="9"/>
      <c r="R207" s="9"/>
      <c r="S207" s="9"/>
      <c r="T207" s="9"/>
      <c r="U207" s="9"/>
      <c r="V207" s="9"/>
      <c r="W207" s="9"/>
      <c r="X207" s="9"/>
      <c r="Y207" s="9"/>
      <c r="Z207" s="9"/>
    </row>
    <row r="208" spans="1:26" ht="13.5" customHeight="1">
      <c r="A208" s="110"/>
      <c r="B208" s="7" t="s">
        <v>11</v>
      </c>
      <c r="C208" s="286">
        <v>3.5</v>
      </c>
      <c r="D208" s="368">
        <v>0</v>
      </c>
      <c r="E208" s="440">
        <f t="shared" si="9"/>
        <v>0</v>
      </c>
      <c r="F208" s="3"/>
      <c r="G208" s="3"/>
      <c r="H208" s="9"/>
      <c r="I208" s="9"/>
      <c r="J208" s="9"/>
      <c r="K208" s="9"/>
      <c r="L208" s="9"/>
      <c r="M208" s="9"/>
      <c r="N208" s="9"/>
      <c r="O208" s="9"/>
      <c r="P208" s="9"/>
      <c r="Q208" s="9"/>
      <c r="R208" s="9"/>
      <c r="S208" s="9"/>
      <c r="T208" s="9"/>
      <c r="U208" s="9"/>
      <c r="V208" s="9"/>
      <c r="W208" s="9"/>
      <c r="X208" s="9"/>
      <c r="Y208" s="9"/>
      <c r="Z208" s="9"/>
    </row>
    <row r="209" spans="1:26" ht="13.5" customHeight="1">
      <c r="A209" s="110"/>
      <c r="B209" s="7" t="s">
        <v>232</v>
      </c>
      <c r="C209" s="286"/>
      <c r="D209" s="368"/>
      <c r="E209" s="440"/>
      <c r="F209" s="3"/>
      <c r="G209" s="3"/>
      <c r="H209" s="9"/>
      <c r="I209" s="9"/>
      <c r="J209" s="9"/>
      <c r="K209" s="9"/>
      <c r="L209" s="9"/>
      <c r="M209" s="9"/>
      <c r="N209" s="9"/>
      <c r="O209" s="9"/>
      <c r="P209" s="9"/>
      <c r="Q209" s="9"/>
      <c r="R209" s="9"/>
      <c r="S209" s="9"/>
      <c r="T209" s="9"/>
      <c r="U209" s="9"/>
      <c r="V209" s="9"/>
      <c r="W209" s="9"/>
      <c r="X209" s="9"/>
      <c r="Y209" s="9"/>
      <c r="Z209" s="9"/>
    </row>
    <row r="210" spans="1:26" ht="13.5" customHeight="1">
      <c r="A210" s="110"/>
      <c r="B210" s="7"/>
      <c r="C210" s="286"/>
      <c r="D210" s="368"/>
      <c r="E210" s="440"/>
      <c r="F210" s="3"/>
      <c r="G210" s="3"/>
      <c r="H210" s="9"/>
      <c r="I210" s="9"/>
      <c r="J210" s="9"/>
      <c r="K210" s="9"/>
      <c r="L210" s="9"/>
      <c r="M210" s="9"/>
      <c r="N210" s="9"/>
      <c r="O210" s="9"/>
      <c r="P210" s="9"/>
      <c r="Q210" s="9"/>
      <c r="R210" s="9"/>
      <c r="S210" s="9"/>
      <c r="T210" s="9"/>
      <c r="U210" s="9"/>
      <c r="V210" s="9"/>
      <c r="W210" s="9"/>
      <c r="X210" s="9"/>
      <c r="Y210" s="9"/>
      <c r="Z210" s="9"/>
    </row>
    <row r="211" spans="1:26" ht="30.75" customHeight="1">
      <c r="A211" s="110" t="s">
        <v>65</v>
      </c>
      <c r="B211" s="60" t="s">
        <v>353</v>
      </c>
      <c r="C211" s="286"/>
      <c r="D211" s="368"/>
      <c r="E211" s="440"/>
      <c r="F211" s="3"/>
      <c r="G211" s="3"/>
      <c r="H211" s="9"/>
      <c r="I211" s="9"/>
      <c r="J211" s="9"/>
      <c r="K211" s="9"/>
      <c r="L211" s="9"/>
      <c r="M211" s="9"/>
      <c r="N211" s="9"/>
      <c r="O211" s="9"/>
      <c r="P211" s="9"/>
      <c r="Q211" s="9"/>
      <c r="R211" s="9"/>
      <c r="S211" s="9"/>
      <c r="T211" s="9"/>
      <c r="U211" s="9"/>
      <c r="V211" s="9"/>
      <c r="W211" s="9"/>
      <c r="X211" s="9"/>
      <c r="Y211" s="9"/>
      <c r="Z211" s="9"/>
    </row>
    <row r="212" spans="1:26" ht="8.25" customHeight="1">
      <c r="A212" s="110"/>
      <c r="B212" s="60"/>
      <c r="C212" s="286"/>
      <c r="D212" s="368"/>
      <c r="E212" s="440"/>
      <c r="F212" s="3"/>
      <c r="G212" s="3"/>
      <c r="H212" s="9"/>
      <c r="I212" s="9"/>
      <c r="J212" s="9"/>
      <c r="K212" s="9"/>
      <c r="L212" s="9"/>
      <c r="M212" s="9"/>
      <c r="N212" s="9"/>
      <c r="O212" s="9"/>
      <c r="P212" s="9"/>
      <c r="Q212" s="9"/>
      <c r="R212" s="9"/>
      <c r="S212" s="9"/>
      <c r="T212" s="9"/>
      <c r="U212" s="9"/>
      <c r="V212" s="9"/>
      <c r="W212" s="9"/>
      <c r="X212" s="9"/>
      <c r="Y212" s="9"/>
      <c r="Z212" s="9"/>
    </row>
    <row r="213" spans="1:26" ht="13.5" customHeight="1">
      <c r="A213" s="110"/>
      <c r="B213" s="7" t="s">
        <v>11</v>
      </c>
      <c r="C213" s="276">
        <v>5.8</v>
      </c>
      <c r="D213" s="368">
        <v>0</v>
      </c>
      <c r="E213" s="440">
        <f t="shared" ref="E213" si="10">C213*D213</f>
        <v>0</v>
      </c>
      <c r="F213" s="3"/>
      <c r="G213" s="3"/>
      <c r="H213" s="9"/>
      <c r="I213" s="9"/>
      <c r="J213" s="9"/>
      <c r="K213" s="9"/>
      <c r="L213" s="9"/>
      <c r="M213" s="9"/>
      <c r="N213" s="9"/>
      <c r="O213" s="9"/>
      <c r="P213" s="9"/>
      <c r="Q213" s="9"/>
      <c r="R213" s="9"/>
      <c r="S213" s="9"/>
      <c r="T213" s="9"/>
      <c r="U213" s="9"/>
      <c r="V213" s="9"/>
      <c r="W213" s="9"/>
      <c r="X213" s="9"/>
      <c r="Y213" s="9"/>
      <c r="Z213" s="9"/>
    </row>
    <row r="214" spans="1:26" ht="13.5" customHeight="1">
      <c r="A214" s="110"/>
      <c r="B214" s="7"/>
      <c r="C214" s="286"/>
      <c r="D214" s="368"/>
      <c r="E214" s="440"/>
      <c r="F214" s="3"/>
      <c r="G214" s="3"/>
      <c r="H214" s="9"/>
      <c r="I214" s="9"/>
      <c r="J214" s="9"/>
      <c r="K214" s="9"/>
      <c r="L214" s="9"/>
      <c r="M214" s="9"/>
      <c r="N214" s="9"/>
      <c r="O214" s="9"/>
      <c r="P214" s="9"/>
      <c r="Q214" s="9"/>
      <c r="R214" s="9"/>
      <c r="S214" s="9"/>
      <c r="T214" s="9"/>
      <c r="U214" s="9"/>
      <c r="V214" s="9"/>
      <c r="W214" s="9"/>
      <c r="X214" s="9"/>
      <c r="Y214" s="9"/>
      <c r="Z214" s="9"/>
    </row>
    <row r="215" spans="1:26" ht="30.75" customHeight="1">
      <c r="A215" s="110" t="s">
        <v>119</v>
      </c>
      <c r="B215" s="8" t="s">
        <v>177</v>
      </c>
      <c r="C215" s="286"/>
      <c r="D215" s="368"/>
      <c r="E215" s="440"/>
      <c r="F215" s="3"/>
      <c r="G215" s="3"/>
      <c r="H215" s="9"/>
      <c r="I215" s="9"/>
      <c r="J215" s="9"/>
      <c r="K215" s="9"/>
      <c r="L215" s="9"/>
      <c r="M215" s="9"/>
      <c r="N215" s="9"/>
      <c r="O215" s="9"/>
      <c r="P215" s="9"/>
      <c r="Q215" s="9"/>
      <c r="R215" s="9"/>
      <c r="S215" s="9"/>
      <c r="T215" s="9"/>
      <c r="U215" s="9"/>
      <c r="V215" s="9"/>
      <c r="W215" s="9"/>
      <c r="X215" s="9"/>
      <c r="Y215" s="9"/>
      <c r="Z215" s="9"/>
    </row>
    <row r="216" spans="1:26" ht="13.5" customHeight="1">
      <c r="A216" s="110"/>
      <c r="B216" s="8"/>
      <c r="C216" s="286"/>
      <c r="D216" s="368"/>
      <c r="E216" s="440"/>
      <c r="F216" s="3"/>
      <c r="G216" s="3"/>
      <c r="H216" s="9"/>
      <c r="I216" s="9"/>
      <c r="J216" s="9"/>
      <c r="K216" s="9"/>
      <c r="L216" s="9"/>
      <c r="M216" s="9"/>
      <c r="N216" s="9"/>
      <c r="O216" s="9"/>
      <c r="P216" s="9"/>
      <c r="Q216" s="9"/>
      <c r="R216" s="9"/>
      <c r="S216" s="9"/>
      <c r="T216" s="9"/>
      <c r="U216" s="9"/>
      <c r="V216" s="9"/>
      <c r="W216" s="9"/>
      <c r="X216" s="9"/>
      <c r="Y216" s="9"/>
      <c r="Z216" s="9"/>
    </row>
    <row r="217" spans="1:26" ht="13.5" customHeight="1">
      <c r="A217" s="110" t="s">
        <v>235</v>
      </c>
      <c r="B217" s="8" t="s">
        <v>233</v>
      </c>
      <c r="C217" s="286"/>
      <c r="D217" s="368"/>
      <c r="E217" s="440"/>
      <c r="F217" s="3"/>
      <c r="G217" s="3"/>
      <c r="H217" s="9"/>
      <c r="I217" s="9"/>
      <c r="J217" s="9"/>
      <c r="K217" s="9"/>
      <c r="L217" s="9"/>
      <c r="M217" s="9"/>
      <c r="N217" s="9"/>
      <c r="O217" s="9"/>
      <c r="P217" s="9"/>
      <c r="Q217" s="9"/>
      <c r="R217" s="9"/>
      <c r="S217" s="9"/>
      <c r="T217" s="9"/>
      <c r="U217" s="9"/>
      <c r="V217" s="9"/>
      <c r="W217" s="9"/>
      <c r="X217" s="9"/>
      <c r="Y217" s="9"/>
      <c r="Z217" s="9"/>
    </row>
    <row r="218" spans="1:26" ht="13.5" customHeight="1">
      <c r="A218" s="110"/>
      <c r="B218" s="8"/>
      <c r="C218" s="286"/>
      <c r="D218" s="368"/>
      <c r="E218" s="440"/>
      <c r="F218" s="3"/>
      <c r="G218" s="3"/>
      <c r="H218" s="9"/>
      <c r="I218" s="9"/>
      <c r="J218" s="9"/>
      <c r="K218" s="9"/>
      <c r="L218" s="9"/>
      <c r="M218" s="9"/>
      <c r="N218" s="9"/>
      <c r="O218" s="9"/>
      <c r="P218" s="9"/>
      <c r="Q218" s="9"/>
      <c r="R218" s="9"/>
      <c r="S218" s="9"/>
      <c r="T218" s="9"/>
      <c r="U218" s="9"/>
      <c r="V218" s="9"/>
      <c r="W218" s="9"/>
      <c r="X218" s="9"/>
      <c r="Y218" s="9"/>
      <c r="Z218" s="9"/>
    </row>
    <row r="219" spans="1:26" ht="13.5" customHeight="1">
      <c r="A219" s="110"/>
      <c r="B219" s="8" t="s">
        <v>174</v>
      </c>
      <c r="C219" s="286">
        <v>1</v>
      </c>
      <c r="D219" s="368">
        <v>0</v>
      </c>
      <c r="E219" s="440">
        <f t="shared" si="9"/>
        <v>0</v>
      </c>
      <c r="F219" s="3"/>
      <c r="G219" s="3"/>
      <c r="H219" s="9"/>
      <c r="I219" s="9"/>
      <c r="J219" s="9"/>
      <c r="K219" s="9"/>
      <c r="L219" s="9"/>
      <c r="M219" s="9"/>
      <c r="N219" s="9"/>
      <c r="O219" s="9"/>
      <c r="P219" s="9"/>
      <c r="Q219" s="9"/>
      <c r="R219" s="9"/>
      <c r="S219" s="9"/>
      <c r="T219" s="9"/>
      <c r="U219" s="9"/>
      <c r="V219" s="9"/>
      <c r="W219" s="9"/>
      <c r="X219" s="9"/>
      <c r="Y219" s="9"/>
      <c r="Z219" s="9"/>
    </row>
    <row r="220" spans="1:26" ht="13.5" customHeight="1">
      <c r="A220" s="110"/>
      <c r="B220" s="8"/>
      <c r="C220" s="286"/>
      <c r="D220" s="368"/>
      <c r="E220" s="440"/>
      <c r="F220" s="3"/>
      <c r="G220" s="3"/>
      <c r="H220" s="9"/>
      <c r="I220" s="9"/>
      <c r="J220" s="9"/>
      <c r="K220" s="9"/>
      <c r="L220" s="9"/>
      <c r="M220" s="9"/>
      <c r="N220" s="9"/>
      <c r="O220" s="9"/>
      <c r="P220" s="9"/>
      <c r="Q220" s="9"/>
      <c r="R220" s="9"/>
      <c r="S220" s="9"/>
      <c r="T220" s="9"/>
      <c r="U220" s="9"/>
      <c r="V220" s="9"/>
      <c r="W220" s="9"/>
      <c r="X220" s="9"/>
      <c r="Y220" s="9"/>
      <c r="Z220" s="9"/>
    </row>
    <row r="221" spans="1:26" ht="13.5" customHeight="1">
      <c r="A221" s="110" t="s">
        <v>236</v>
      </c>
      <c r="B221" s="8" t="s">
        <v>234</v>
      </c>
      <c r="C221" s="286">
        <v>2</v>
      </c>
      <c r="D221" s="368">
        <v>0</v>
      </c>
      <c r="E221" s="440">
        <f t="shared" ref="E221" si="11">C221*D221</f>
        <v>0</v>
      </c>
      <c r="F221" s="3"/>
      <c r="G221" s="3"/>
      <c r="H221" s="9"/>
      <c r="I221" s="9"/>
      <c r="J221" s="9"/>
      <c r="K221" s="9"/>
      <c r="L221" s="9"/>
      <c r="M221" s="9"/>
      <c r="N221" s="9"/>
      <c r="O221" s="9"/>
      <c r="P221" s="9"/>
      <c r="Q221" s="9"/>
      <c r="R221" s="9"/>
      <c r="S221" s="9"/>
      <c r="T221" s="9"/>
      <c r="U221" s="9"/>
      <c r="V221" s="9"/>
      <c r="W221" s="9"/>
      <c r="X221" s="9"/>
      <c r="Y221" s="9"/>
      <c r="Z221" s="9"/>
    </row>
    <row r="222" spans="1:26" ht="13.5" customHeight="1">
      <c r="A222" s="110"/>
      <c r="B222" s="8"/>
      <c r="C222" s="286"/>
      <c r="D222" s="368"/>
      <c r="E222" s="440"/>
      <c r="F222" s="3"/>
      <c r="G222" s="3"/>
      <c r="H222" s="9"/>
      <c r="I222" s="9"/>
      <c r="J222" s="9"/>
      <c r="K222" s="9"/>
      <c r="L222" s="9"/>
      <c r="M222" s="9"/>
      <c r="N222" s="9"/>
      <c r="O222" s="9"/>
      <c r="P222" s="9"/>
      <c r="Q222" s="9"/>
      <c r="R222" s="9"/>
      <c r="S222" s="9"/>
      <c r="T222" s="9"/>
      <c r="U222" s="9"/>
      <c r="V222" s="9"/>
      <c r="W222" s="9"/>
      <c r="X222" s="9"/>
      <c r="Y222" s="9"/>
      <c r="Z222" s="9"/>
    </row>
    <row r="223" spans="1:26" ht="12" customHeight="1">
      <c r="A223" s="110"/>
      <c r="B223" s="118" t="s">
        <v>26</v>
      </c>
      <c r="C223" s="366"/>
      <c r="D223" s="355"/>
      <c r="E223" s="441">
        <f>SUM(E183:E221)</f>
        <v>0</v>
      </c>
      <c r="F223" s="3"/>
      <c r="G223" s="3"/>
      <c r="H223" s="9"/>
      <c r="I223" s="9"/>
      <c r="J223" s="9"/>
      <c r="K223" s="9"/>
      <c r="L223" s="9"/>
      <c r="M223" s="9"/>
      <c r="N223" s="9"/>
      <c r="O223" s="9"/>
      <c r="P223" s="9"/>
      <c r="Q223" s="9"/>
      <c r="R223" s="9"/>
      <c r="S223" s="9"/>
      <c r="T223" s="9"/>
      <c r="U223" s="9"/>
      <c r="V223" s="9"/>
      <c r="W223" s="9"/>
      <c r="X223" s="9"/>
      <c r="Y223" s="9"/>
      <c r="Z223" s="9"/>
    </row>
    <row r="224" spans="1:26" ht="12.75" customHeight="1">
      <c r="A224" s="110"/>
      <c r="B224" s="119"/>
      <c r="C224" s="286"/>
      <c r="D224" s="368"/>
      <c r="E224" s="442"/>
      <c r="F224" s="3"/>
      <c r="G224" s="3"/>
      <c r="H224" s="9"/>
    </row>
    <row r="225" spans="1:26" ht="42" customHeight="1">
      <c r="A225" s="92"/>
      <c r="B225" s="37"/>
      <c r="C225" s="371"/>
      <c r="D225" s="372"/>
      <c r="E225" s="443"/>
      <c r="F225" s="3"/>
      <c r="G225" s="3"/>
      <c r="H225" s="9"/>
    </row>
    <row r="226" spans="1:26" ht="12.75" customHeight="1">
      <c r="A226" s="95" t="s">
        <v>16</v>
      </c>
      <c r="B226" s="56" t="s">
        <v>28</v>
      </c>
      <c r="C226" s="346"/>
      <c r="D226" s="347"/>
      <c r="E226" s="444"/>
      <c r="F226" s="3"/>
      <c r="G226" s="3"/>
      <c r="H226" s="9"/>
    </row>
    <row r="227" spans="1:26" ht="26.25" customHeight="1">
      <c r="A227" s="94"/>
      <c r="B227" s="16"/>
      <c r="C227" s="373"/>
      <c r="D227" s="374"/>
      <c r="E227" s="445"/>
      <c r="F227" s="3"/>
      <c r="G227" s="3"/>
      <c r="H227" s="9"/>
    </row>
    <row r="228" spans="1:26" ht="24" customHeight="1">
      <c r="A228" s="83"/>
      <c r="B228" s="10" t="s">
        <v>66</v>
      </c>
      <c r="C228" s="340"/>
      <c r="D228" s="350"/>
      <c r="E228" s="446"/>
      <c r="F228" s="3"/>
      <c r="G228" s="3"/>
      <c r="H228" s="9"/>
    </row>
    <row r="229" spans="1:26" ht="27.75" customHeight="1">
      <c r="A229" s="83"/>
      <c r="B229" s="10" t="s">
        <v>109</v>
      </c>
      <c r="C229" s="6"/>
      <c r="E229" s="446"/>
      <c r="F229" s="3"/>
      <c r="G229" s="3"/>
      <c r="H229" s="9"/>
    </row>
    <row r="230" spans="1:26" ht="14.25" customHeight="1">
      <c r="A230" s="83"/>
      <c r="B230" s="10" t="s">
        <v>69</v>
      </c>
      <c r="C230" s="340"/>
      <c r="D230" s="350"/>
      <c r="E230" s="446"/>
      <c r="F230" s="3"/>
      <c r="G230" s="3"/>
      <c r="H230" s="9"/>
    </row>
    <row r="231" spans="1:26" ht="15.75" customHeight="1">
      <c r="A231" s="83"/>
      <c r="B231" s="10" t="s">
        <v>18</v>
      </c>
      <c r="C231" s="6"/>
      <c r="E231" s="446"/>
      <c r="F231" s="3"/>
      <c r="G231" s="3"/>
      <c r="H231" s="9"/>
      <c r="I231" s="9"/>
      <c r="J231" s="9"/>
      <c r="K231" s="9"/>
      <c r="L231" s="9"/>
      <c r="M231" s="9"/>
      <c r="N231" s="9"/>
      <c r="O231" s="9"/>
      <c r="P231" s="9"/>
      <c r="Q231" s="9"/>
      <c r="R231" s="9"/>
      <c r="S231" s="9"/>
      <c r="T231" s="9"/>
      <c r="U231" s="9"/>
      <c r="V231" s="9"/>
      <c r="W231" s="9"/>
      <c r="X231" s="9"/>
      <c r="Y231" s="9"/>
      <c r="Z231" s="9"/>
    </row>
    <row r="232" spans="1:26" ht="15" customHeight="1">
      <c r="A232" s="83"/>
      <c r="B232" s="35" t="s">
        <v>47</v>
      </c>
      <c r="C232" s="6"/>
      <c r="E232" s="446"/>
      <c r="F232" s="3"/>
      <c r="G232" s="3"/>
      <c r="H232" s="9"/>
      <c r="I232" s="9"/>
      <c r="J232" s="9"/>
      <c r="K232" s="9"/>
      <c r="L232" s="9"/>
      <c r="M232" s="9"/>
      <c r="N232" s="9"/>
      <c r="O232" s="9"/>
      <c r="P232" s="9"/>
      <c r="Q232" s="9"/>
      <c r="R232" s="9"/>
      <c r="S232" s="9"/>
      <c r="T232" s="9"/>
      <c r="U232" s="9"/>
      <c r="V232" s="9"/>
      <c r="W232" s="9"/>
      <c r="X232" s="9"/>
      <c r="Y232" s="9"/>
      <c r="Z232" s="9"/>
    </row>
    <row r="233" spans="1:26" ht="28.5" customHeight="1">
      <c r="A233" s="83"/>
      <c r="B233" s="33" t="s">
        <v>70</v>
      </c>
      <c r="C233" s="340"/>
      <c r="D233" s="350"/>
      <c r="E233" s="446"/>
      <c r="F233" s="3"/>
      <c r="G233" s="3"/>
      <c r="H233" s="9"/>
      <c r="I233" s="9"/>
      <c r="J233" s="9"/>
      <c r="K233" s="9"/>
      <c r="L233" s="9"/>
      <c r="M233" s="9"/>
      <c r="N233" s="9"/>
      <c r="O233" s="9"/>
      <c r="P233" s="9"/>
      <c r="Q233" s="9"/>
      <c r="R233" s="9"/>
      <c r="S233" s="9"/>
      <c r="T233" s="9"/>
      <c r="U233" s="9"/>
      <c r="V233" s="9"/>
      <c r="W233" s="9"/>
      <c r="X233" s="9"/>
      <c r="Y233" s="9"/>
      <c r="Z233" s="9"/>
    </row>
    <row r="234" spans="1:26" ht="12.75" customHeight="1">
      <c r="A234" s="83"/>
      <c r="B234" s="10" t="s">
        <v>71</v>
      </c>
      <c r="C234" s="35"/>
      <c r="D234" s="75"/>
      <c r="E234" s="447"/>
      <c r="F234" s="3"/>
      <c r="G234" s="3"/>
      <c r="H234" s="9"/>
      <c r="I234" s="9"/>
      <c r="J234" s="9"/>
      <c r="K234" s="9"/>
      <c r="L234" s="9"/>
      <c r="M234" s="9"/>
      <c r="N234" s="9"/>
      <c r="O234" s="9"/>
      <c r="P234" s="9"/>
      <c r="Q234" s="9"/>
      <c r="R234" s="9"/>
      <c r="S234" s="9"/>
      <c r="T234" s="9"/>
      <c r="U234" s="9"/>
      <c r="V234" s="9"/>
      <c r="W234" s="9"/>
      <c r="X234" s="9"/>
      <c r="Y234" s="9"/>
      <c r="Z234" s="9"/>
    </row>
    <row r="235" spans="1:26" ht="12" customHeight="1">
      <c r="A235" s="72"/>
      <c r="B235" s="10" t="s">
        <v>88</v>
      </c>
      <c r="C235" s="340"/>
      <c r="D235" s="350"/>
      <c r="E235" s="446"/>
      <c r="F235" s="3"/>
      <c r="G235" s="3"/>
      <c r="H235" s="9"/>
    </row>
    <row r="236" spans="1:26" ht="10.5" customHeight="1">
      <c r="A236" s="72"/>
      <c r="B236" s="10"/>
      <c r="C236" s="340"/>
      <c r="D236" s="350"/>
      <c r="E236" s="446"/>
      <c r="F236" s="3"/>
      <c r="G236" s="3"/>
      <c r="H236" s="9"/>
    </row>
    <row r="237" spans="1:26" ht="52.5" customHeight="1">
      <c r="A237" s="72" t="s">
        <v>5</v>
      </c>
      <c r="B237" s="10" t="s">
        <v>178</v>
      </c>
      <c r="C237" s="340"/>
      <c r="D237" s="350"/>
      <c r="E237" s="446"/>
      <c r="F237" s="3"/>
      <c r="G237" s="3"/>
      <c r="H237" s="9"/>
    </row>
    <row r="238" spans="1:26" ht="13.5" customHeight="1">
      <c r="A238" s="72"/>
      <c r="B238" s="10"/>
      <c r="C238" s="340"/>
      <c r="D238" s="350"/>
      <c r="E238" s="446"/>
      <c r="F238" s="3"/>
      <c r="G238" s="3"/>
      <c r="H238" s="9"/>
    </row>
    <row r="239" spans="1:26" ht="12" customHeight="1">
      <c r="A239" s="92"/>
      <c r="B239" s="10" t="s">
        <v>11</v>
      </c>
      <c r="C239" s="377">
        <v>0.6</v>
      </c>
      <c r="D239" s="350">
        <v>0</v>
      </c>
      <c r="E239" s="429">
        <f>+C239*D239</f>
        <v>0</v>
      </c>
      <c r="F239" s="3"/>
      <c r="G239" s="3"/>
      <c r="H239" s="9"/>
    </row>
    <row r="240" spans="1:26" ht="10.5" customHeight="1">
      <c r="A240" s="72"/>
      <c r="B240" s="10"/>
      <c r="C240" s="340"/>
      <c r="D240" s="350"/>
      <c r="E240" s="429"/>
      <c r="F240" s="3"/>
      <c r="G240" s="3"/>
      <c r="H240" s="9"/>
    </row>
    <row r="241" spans="1:8" ht="54" customHeight="1">
      <c r="A241" s="72" t="s">
        <v>12</v>
      </c>
      <c r="B241" s="10" t="s">
        <v>244</v>
      </c>
      <c r="C241" s="340"/>
      <c r="D241" s="350"/>
      <c r="E241" s="429"/>
      <c r="F241" s="3"/>
      <c r="G241" s="3"/>
      <c r="H241" s="9"/>
    </row>
    <row r="242" spans="1:8" ht="10.5" customHeight="1">
      <c r="A242" s="72"/>
      <c r="B242" s="10"/>
      <c r="C242" s="340"/>
      <c r="D242" s="350"/>
      <c r="E242" s="429"/>
      <c r="F242" s="3"/>
      <c r="G242" s="3"/>
      <c r="H242" s="9"/>
    </row>
    <row r="243" spans="1:8" ht="12" customHeight="1">
      <c r="A243" s="92"/>
      <c r="B243" s="10" t="s">
        <v>11</v>
      </c>
      <c r="C243" s="377">
        <v>0.5</v>
      </c>
      <c r="D243" s="350">
        <v>0</v>
      </c>
      <c r="E243" s="429">
        <f>+C243*D243</f>
        <v>0</v>
      </c>
      <c r="F243" s="3"/>
      <c r="G243" s="3"/>
      <c r="H243" s="9"/>
    </row>
    <row r="244" spans="1:8" ht="10.5" customHeight="1">
      <c r="A244" s="72"/>
      <c r="B244" s="10"/>
      <c r="C244" s="340"/>
      <c r="D244" s="350"/>
      <c r="E244" s="429"/>
      <c r="F244" s="3"/>
      <c r="G244" s="3"/>
      <c r="H244" s="9"/>
    </row>
    <row r="245" spans="1:8" ht="27.75" customHeight="1">
      <c r="A245" s="72" t="s">
        <v>13</v>
      </c>
      <c r="B245" s="10" t="s">
        <v>179</v>
      </c>
      <c r="C245" s="340"/>
      <c r="D245" s="350"/>
      <c r="E245" s="429"/>
      <c r="F245" s="3"/>
      <c r="G245" s="3"/>
      <c r="H245" s="9"/>
    </row>
    <row r="246" spans="1:8" ht="9" customHeight="1">
      <c r="A246" s="72"/>
      <c r="B246" s="10"/>
      <c r="C246" s="340"/>
      <c r="D246" s="350"/>
      <c r="E246" s="429"/>
      <c r="F246" s="3"/>
      <c r="G246" s="3"/>
      <c r="H246" s="9"/>
    </row>
    <row r="247" spans="1:8" ht="12" customHeight="1">
      <c r="A247" s="92"/>
      <c r="B247" s="10" t="s">
        <v>11</v>
      </c>
      <c r="C247" s="377">
        <v>1.1000000000000001</v>
      </c>
      <c r="D247" s="350">
        <v>0</v>
      </c>
      <c r="E247" s="429">
        <f>+C247*D247</f>
        <v>0</v>
      </c>
      <c r="F247" s="3"/>
      <c r="G247" s="3"/>
      <c r="H247" s="9"/>
    </row>
    <row r="248" spans="1:8" ht="12" customHeight="1">
      <c r="A248" s="92"/>
      <c r="B248" s="10"/>
      <c r="C248" s="377"/>
      <c r="D248" s="350"/>
      <c r="E248" s="429"/>
      <c r="F248" s="3"/>
      <c r="G248" s="3"/>
      <c r="H248" s="9"/>
    </row>
    <row r="249" spans="1:8" ht="44.25" customHeight="1">
      <c r="A249" s="72" t="s">
        <v>14</v>
      </c>
      <c r="B249" s="73" t="s">
        <v>239</v>
      </c>
      <c r="C249" s="340"/>
      <c r="D249" s="350"/>
      <c r="E249" s="429"/>
      <c r="F249" s="3"/>
      <c r="G249" s="3"/>
      <c r="H249" s="9"/>
    </row>
    <row r="250" spans="1:8" ht="13.5" customHeight="1">
      <c r="A250" s="72"/>
      <c r="B250" s="10"/>
      <c r="C250" s="340"/>
      <c r="D250" s="350"/>
      <c r="E250" s="429"/>
      <c r="F250" s="3"/>
      <c r="G250" s="3"/>
      <c r="H250" s="9"/>
    </row>
    <row r="251" spans="1:8" ht="12" customHeight="1">
      <c r="A251" s="92"/>
      <c r="B251" s="10" t="s">
        <v>11</v>
      </c>
      <c r="C251" s="377">
        <f>16.4 + 16.2 + 7.5</f>
        <v>40.099999999999994</v>
      </c>
      <c r="D251" s="350">
        <v>0</v>
      </c>
      <c r="E251" s="429">
        <f>+C251*D251</f>
        <v>0</v>
      </c>
      <c r="F251" s="3"/>
      <c r="G251" s="3"/>
      <c r="H251" s="9"/>
    </row>
    <row r="252" spans="1:8" ht="14.25" customHeight="1">
      <c r="A252" s="72"/>
      <c r="B252" s="10" t="s">
        <v>240</v>
      </c>
      <c r="C252" s="340"/>
      <c r="D252" s="350"/>
      <c r="E252" s="429"/>
      <c r="F252" s="3"/>
      <c r="G252" s="3"/>
      <c r="H252" s="9"/>
    </row>
    <row r="253" spans="1:8" ht="9" customHeight="1">
      <c r="A253" s="72"/>
      <c r="B253" s="10"/>
      <c r="C253" s="340"/>
      <c r="D253" s="350"/>
      <c r="E253" s="429"/>
      <c r="F253" s="3"/>
      <c r="G253" s="3"/>
      <c r="H253" s="9"/>
    </row>
    <row r="254" spans="1:8" ht="63.75" customHeight="1">
      <c r="A254" s="72" t="s">
        <v>51</v>
      </c>
      <c r="B254" s="73" t="s">
        <v>252</v>
      </c>
      <c r="C254" s="340"/>
      <c r="D254" s="350"/>
      <c r="E254" s="429"/>
      <c r="F254" s="3"/>
      <c r="G254" s="3"/>
      <c r="H254" s="9"/>
    </row>
    <row r="255" spans="1:8" ht="13.5" customHeight="1">
      <c r="A255" s="72"/>
      <c r="B255" s="10" t="s">
        <v>95</v>
      </c>
      <c r="C255" s="340"/>
      <c r="D255" s="350"/>
      <c r="E255" s="429"/>
      <c r="F255" s="3"/>
      <c r="G255" s="3"/>
      <c r="H255" s="9"/>
    </row>
    <row r="256" spans="1:8" ht="12" customHeight="1">
      <c r="A256" s="92"/>
      <c r="B256" s="10" t="s">
        <v>64</v>
      </c>
      <c r="C256" s="378">
        <v>10</v>
      </c>
      <c r="D256" s="350">
        <v>0</v>
      </c>
      <c r="E256" s="429">
        <f>+C256*D256</f>
        <v>0</v>
      </c>
      <c r="F256" s="3"/>
      <c r="G256" s="3"/>
      <c r="H256" s="9"/>
    </row>
    <row r="257" spans="1:8" ht="10.5" customHeight="1">
      <c r="A257" s="72"/>
      <c r="B257" s="10"/>
      <c r="C257" s="340"/>
      <c r="D257" s="350"/>
      <c r="E257" s="429"/>
      <c r="F257" s="3"/>
      <c r="G257" s="3"/>
      <c r="H257" s="9"/>
    </row>
    <row r="258" spans="1:8" ht="40.5" customHeight="1">
      <c r="A258" s="72" t="s">
        <v>55</v>
      </c>
      <c r="B258" s="73" t="s">
        <v>257</v>
      </c>
      <c r="C258" s="340"/>
      <c r="D258" s="350"/>
      <c r="E258" s="429"/>
      <c r="F258" s="3"/>
      <c r="G258" s="3"/>
      <c r="H258" s="9"/>
    </row>
    <row r="259" spans="1:8" ht="9.75" customHeight="1">
      <c r="A259" s="72"/>
      <c r="B259" s="10"/>
      <c r="C259" s="340"/>
      <c r="D259" s="350"/>
      <c r="E259" s="429"/>
      <c r="F259" s="3"/>
      <c r="G259" s="3"/>
      <c r="H259" s="9"/>
    </row>
    <row r="260" spans="1:8" ht="12" customHeight="1">
      <c r="A260" s="92"/>
      <c r="B260" s="10" t="s">
        <v>64</v>
      </c>
      <c r="C260" s="378">
        <v>41</v>
      </c>
      <c r="D260" s="350">
        <v>0</v>
      </c>
      <c r="E260" s="429">
        <f>+C260*D260</f>
        <v>0</v>
      </c>
      <c r="F260" s="3"/>
      <c r="G260" s="3"/>
      <c r="H260" s="9"/>
    </row>
    <row r="261" spans="1:8" ht="10.5" customHeight="1">
      <c r="A261" s="72"/>
      <c r="B261" s="10"/>
      <c r="C261" s="340"/>
      <c r="D261" s="350"/>
      <c r="E261" s="429"/>
      <c r="F261" s="3"/>
      <c r="G261" s="3"/>
      <c r="H261" s="9"/>
    </row>
    <row r="262" spans="1:8" ht="15" customHeight="1">
      <c r="A262" s="72" t="s">
        <v>96</v>
      </c>
      <c r="B262" s="73" t="s">
        <v>184</v>
      </c>
      <c r="C262" s="340"/>
      <c r="D262" s="350"/>
      <c r="E262" s="429"/>
      <c r="F262" s="3"/>
      <c r="G262" s="3"/>
      <c r="H262" s="9"/>
    </row>
    <row r="263" spans="1:8" ht="7.5" customHeight="1">
      <c r="A263" s="72"/>
      <c r="B263" s="10"/>
      <c r="C263" s="340"/>
      <c r="D263" s="350"/>
      <c r="E263" s="429"/>
      <c r="F263" s="3"/>
      <c r="G263" s="3"/>
      <c r="H263" s="9"/>
    </row>
    <row r="264" spans="1:8" ht="12" customHeight="1">
      <c r="A264" s="92"/>
      <c r="B264" s="10" t="s">
        <v>64</v>
      </c>
      <c r="C264" s="378">
        <v>31</v>
      </c>
      <c r="D264" s="350">
        <v>0</v>
      </c>
      <c r="E264" s="429">
        <f>+C264*D264</f>
        <v>0</v>
      </c>
      <c r="F264" s="3"/>
      <c r="G264" s="3"/>
      <c r="H264" s="9"/>
    </row>
    <row r="265" spans="1:8" ht="10.5" customHeight="1">
      <c r="A265" s="72"/>
      <c r="B265" s="10"/>
      <c r="C265" s="340"/>
      <c r="D265" s="350"/>
      <c r="E265" s="429"/>
      <c r="F265" s="3"/>
      <c r="G265" s="3"/>
      <c r="H265" s="9"/>
    </row>
    <row r="266" spans="1:8" ht="52.5" customHeight="1">
      <c r="A266" s="72" t="s">
        <v>119</v>
      </c>
      <c r="B266" s="10" t="s">
        <v>356</v>
      </c>
      <c r="C266" s="340"/>
      <c r="D266" s="350"/>
      <c r="E266" s="429"/>
      <c r="F266" s="3"/>
      <c r="G266" s="3"/>
      <c r="H266" s="9"/>
    </row>
    <row r="267" spans="1:8" ht="9" customHeight="1">
      <c r="A267" s="72"/>
      <c r="B267" s="10"/>
      <c r="C267" s="340"/>
      <c r="D267" s="350"/>
      <c r="E267" s="429"/>
      <c r="F267" s="3"/>
      <c r="G267" s="3"/>
      <c r="H267" s="9"/>
    </row>
    <row r="268" spans="1:8" ht="12" customHeight="1">
      <c r="A268" s="92"/>
      <c r="B268" s="10" t="s">
        <v>11</v>
      </c>
      <c r="C268" s="377">
        <v>5.75</v>
      </c>
      <c r="D268" s="350">
        <v>0</v>
      </c>
      <c r="E268" s="429">
        <f>+C268*D268</f>
        <v>0</v>
      </c>
      <c r="F268" s="3"/>
      <c r="G268" s="3"/>
      <c r="H268" s="9"/>
    </row>
    <row r="269" spans="1:8" ht="12.75" customHeight="1">
      <c r="A269" s="92"/>
      <c r="B269" s="10"/>
      <c r="C269" s="340"/>
      <c r="D269" s="350"/>
      <c r="E269" s="429"/>
      <c r="F269" s="3"/>
      <c r="G269" s="3"/>
      <c r="H269" s="9"/>
    </row>
    <row r="270" spans="1:8" ht="18.75" customHeight="1">
      <c r="A270" s="72" t="s">
        <v>160</v>
      </c>
      <c r="B270" s="10" t="s">
        <v>357</v>
      </c>
      <c r="C270" s="340"/>
      <c r="D270" s="350"/>
      <c r="E270" s="429"/>
      <c r="F270" s="3"/>
      <c r="G270" s="3"/>
      <c r="H270" s="9"/>
    </row>
    <row r="271" spans="1:8" ht="40.5" customHeight="1">
      <c r="A271" s="72"/>
      <c r="B271" s="10" t="s">
        <v>246</v>
      </c>
      <c r="C271" s="340"/>
      <c r="D271" s="350"/>
      <c r="E271" s="429"/>
      <c r="F271" s="3"/>
      <c r="G271" s="3"/>
      <c r="H271" s="9"/>
    </row>
    <row r="272" spans="1:8" s="365" customFormat="1" ht="17.25" customHeight="1">
      <c r="A272" s="93"/>
      <c r="B272" s="10" t="s">
        <v>254</v>
      </c>
      <c r="C272" s="379"/>
      <c r="D272" s="380"/>
      <c r="E272" s="448"/>
      <c r="F272" s="70"/>
      <c r="G272" s="70"/>
      <c r="H272" s="364"/>
    </row>
    <row r="273" spans="1:8" s="365" customFormat="1" ht="54" customHeight="1">
      <c r="A273" s="72" t="s">
        <v>360</v>
      </c>
      <c r="B273" s="38" t="s">
        <v>358</v>
      </c>
      <c r="C273" s="379"/>
      <c r="D273" s="380"/>
      <c r="E273" s="448"/>
      <c r="F273" s="70"/>
      <c r="G273" s="70"/>
      <c r="H273" s="364"/>
    </row>
    <row r="274" spans="1:8" s="365" customFormat="1" ht="13.5" customHeight="1">
      <c r="A274" s="93"/>
      <c r="B274" s="70"/>
      <c r="C274" s="379"/>
      <c r="D274" s="380"/>
      <c r="E274" s="448"/>
      <c r="F274" s="70"/>
      <c r="G274" s="70"/>
      <c r="H274" s="364"/>
    </row>
    <row r="275" spans="1:8" s="361" customFormat="1" ht="12" customHeight="1">
      <c r="A275" s="72"/>
      <c r="B275" s="10" t="s">
        <v>11</v>
      </c>
      <c r="C275" s="381">
        <v>13.8</v>
      </c>
      <c r="D275" s="382">
        <v>0</v>
      </c>
      <c r="E275" s="449">
        <f>+C275*D275</f>
        <v>0</v>
      </c>
      <c r="F275" s="10"/>
      <c r="G275" s="10"/>
      <c r="H275" s="9"/>
    </row>
    <row r="276" spans="1:8" s="365" customFormat="1" ht="10.5" customHeight="1">
      <c r="A276" s="93"/>
      <c r="B276" s="70"/>
      <c r="C276" s="379"/>
      <c r="D276" s="380"/>
      <c r="E276" s="448"/>
      <c r="F276" s="70"/>
      <c r="G276" s="70"/>
      <c r="H276" s="364"/>
    </row>
    <row r="277" spans="1:8" s="365" customFormat="1" ht="51.75" customHeight="1">
      <c r="A277" s="72" t="s">
        <v>361</v>
      </c>
      <c r="B277" s="10" t="s">
        <v>359</v>
      </c>
      <c r="C277" s="379"/>
      <c r="D277" s="380"/>
      <c r="E277" s="448"/>
      <c r="F277" s="70"/>
      <c r="G277" s="70"/>
      <c r="H277" s="364"/>
    </row>
    <row r="278" spans="1:8" s="365" customFormat="1" ht="10.5" customHeight="1">
      <c r="A278" s="93"/>
      <c r="B278" s="70"/>
      <c r="C278" s="379"/>
      <c r="D278" s="380"/>
      <c r="E278" s="448"/>
      <c r="F278" s="70"/>
      <c r="G278" s="70"/>
      <c r="H278" s="364"/>
    </row>
    <row r="279" spans="1:8" s="361" customFormat="1" ht="12" customHeight="1">
      <c r="A279" s="72"/>
      <c r="B279" s="10" t="s">
        <v>11</v>
      </c>
      <c r="C279" s="381">
        <v>13.8</v>
      </c>
      <c r="D279" s="382">
        <v>0</v>
      </c>
      <c r="E279" s="449">
        <f>+C279*D279</f>
        <v>0</v>
      </c>
      <c r="F279" s="10"/>
      <c r="G279" s="10"/>
      <c r="H279" s="9"/>
    </row>
    <row r="280" spans="1:8" s="365" customFormat="1" ht="10.5" customHeight="1">
      <c r="A280" s="93"/>
      <c r="B280" s="70"/>
      <c r="C280" s="379"/>
      <c r="D280" s="380"/>
      <c r="E280" s="448"/>
      <c r="F280" s="70"/>
      <c r="G280" s="70"/>
      <c r="H280" s="364"/>
    </row>
    <row r="281" spans="1:8" ht="92.25" customHeight="1">
      <c r="A281" s="72" t="s">
        <v>362</v>
      </c>
      <c r="B281" s="33" t="s">
        <v>253</v>
      </c>
      <c r="C281" s="381"/>
      <c r="D281" s="383"/>
      <c r="E281" s="429"/>
      <c r="F281" s="3"/>
      <c r="G281" s="3"/>
      <c r="H281" s="9"/>
    </row>
    <row r="282" spans="1:8" ht="8.25" customHeight="1">
      <c r="A282" s="72"/>
      <c r="B282" s="10"/>
      <c r="C282" s="381"/>
      <c r="D282" s="383"/>
      <c r="E282" s="429"/>
      <c r="F282" s="3"/>
      <c r="G282" s="3"/>
      <c r="H282" s="9"/>
    </row>
    <row r="283" spans="1:8" ht="12" customHeight="1">
      <c r="A283" s="92"/>
      <c r="B283" s="10" t="s">
        <v>11</v>
      </c>
      <c r="C283" s="381">
        <f>+C284+C285</f>
        <v>21.3</v>
      </c>
      <c r="D283" s="350">
        <v>0</v>
      </c>
      <c r="E283" s="429">
        <f>+C283*D283</f>
        <v>0</v>
      </c>
      <c r="F283" s="3"/>
      <c r="G283" s="3"/>
      <c r="H283" s="9"/>
    </row>
    <row r="284" spans="1:8" ht="14.25" customHeight="1" outlineLevel="1">
      <c r="A284" s="72"/>
      <c r="B284" s="10" t="s">
        <v>180</v>
      </c>
      <c r="C284" s="381">
        <v>13.8</v>
      </c>
      <c r="D284" s="383"/>
      <c r="E284" s="429"/>
      <c r="F284" s="3"/>
      <c r="G284" s="3"/>
      <c r="H284" s="9"/>
    </row>
    <row r="285" spans="1:8" ht="14.25" customHeight="1" outlineLevel="1">
      <c r="A285" s="72"/>
      <c r="B285" s="10" t="s">
        <v>181</v>
      </c>
      <c r="C285" s="381">
        <v>7.5</v>
      </c>
      <c r="D285" s="383"/>
      <c r="E285" s="429"/>
      <c r="F285" s="3"/>
      <c r="G285" s="3"/>
      <c r="H285" s="9"/>
    </row>
    <row r="286" spans="1:8" ht="14.25" customHeight="1">
      <c r="A286" s="72"/>
      <c r="B286" s="10"/>
      <c r="C286" s="381"/>
      <c r="D286" s="383"/>
      <c r="E286" s="429"/>
      <c r="F286" s="3"/>
      <c r="G286" s="3"/>
      <c r="H286" s="9"/>
    </row>
    <row r="287" spans="1:8" ht="57" customHeight="1">
      <c r="A287" s="72" t="s">
        <v>363</v>
      </c>
      <c r="B287" s="38" t="s">
        <v>255</v>
      </c>
      <c r="C287" s="381"/>
      <c r="D287" s="383"/>
      <c r="E287" s="429"/>
      <c r="F287" s="3"/>
      <c r="G287" s="3"/>
      <c r="H287" s="9"/>
    </row>
    <row r="288" spans="1:8" ht="9.75" customHeight="1">
      <c r="A288" s="72"/>
      <c r="B288" s="38"/>
      <c r="C288" s="381"/>
      <c r="D288" s="383"/>
      <c r="E288" s="429"/>
      <c r="F288" s="3"/>
      <c r="G288" s="3"/>
      <c r="H288" s="9"/>
    </row>
    <row r="289" spans="1:8" ht="12" customHeight="1">
      <c r="A289" s="92"/>
      <c r="B289" s="10" t="s">
        <v>11</v>
      </c>
      <c r="C289" s="377">
        <f>+C283</f>
        <v>21.3</v>
      </c>
      <c r="D289" s="350">
        <v>0</v>
      </c>
      <c r="E289" s="429">
        <f>+C289*D289</f>
        <v>0</v>
      </c>
      <c r="F289" s="3"/>
      <c r="G289" s="3"/>
      <c r="H289" s="9"/>
    </row>
    <row r="290" spans="1:8" ht="9.75" customHeight="1">
      <c r="A290" s="92"/>
      <c r="B290" s="10"/>
      <c r="C290" s="377"/>
      <c r="D290" s="350"/>
      <c r="E290" s="429"/>
      <c r="F290" s="3"/>
      <c r="G290" s="3"/>
      <c r="H290" s="9"/>
    </row>
    <row r="291" spans="1:8" ht="51.75" customHeight="1">
      <c r="A291" s="72" t="s">
        <v>120</v>
      </c>
      <c r="B291" s="17" t="s">
        <v>256</v>
      </c>
      <c r="C291" s="340"/>
      <c r="D291" s="350"/>
      <c r="E291" s="429"/>
      <c r="F291" s="3"/>
      <c r="G291" s="3"/>
      <c r="H291" s="9"/>
    </row>
    <row r="292" spans="1:8" ht="11.25" customHeight="1">
      <c r="A292" s="92"/>
      <c r="B292" s="10"/>
      <c r="C292" s="340"/>
      <c r="D292" s="350"/>
      <c r="E292" s="429"/>
      <c r="F292" s="3"/>
      <c r="G292" s="3"/>
      <c r="H292" s="9"/>
    </row>
    <row r="293" spans="1:8" ht="12.75" customHeight="1">
      <c r="A293" s="92"/>
      <c r="B293" s="10" t="s">
        <v>182</v>
      </c>
      <c r="C293" s="377">
        <v>16</v>
      </c>
      <c r="D293" s="350">
        <v>0</v>
      </c>
      <c r="E293" s="429">
        <f>C293*D293</f>
        <v>0</v>
      </c>
      <c r="F293" s="3"/>
      <c r="G293" s="3"/>
      <c r="H293" s="9"/>
    </row>
    <row r="294" spans="1:8" ht="12.75" customHeight="1">
      <c r="A294" s="92"/>
      <c r="B294" s="10"/>
      <c r="C294" s="377"/>
      <c r="D294" s="350"/>
      <c r="E294" s="429"/>
      <c r="F294" s="3"/>
      <c r="G294" s="3"/>
      <c r="H294" s="9"/>
    </row>
    <row r="295" spans="1:8" ht="30" customHeight="1">
      <c r="A295" s="72" t="s">
        <v>121</v>
      </c>
      <c r="B295" s="17" t="s">
        <v>258</v>
      </c>
      <c r="C295" s="340"/>
      <c r="D295" s="350"/>
      <c r="E295" s="429"/>
      <c r="F295" s="3"/>
      <c r="G295" s="3"/>
      <c r="H295" s="9"/>
    </row>
    <row r="296" spans="1:8" ht="11.25" customHeight="1">
      <c r="A296" s="92"/>
      <c r="B296" s="10"/>
      <c r="C296" s="340"/>
      <c r="D296" s="350"/>
      <c r="E296" s="429"/>
      <c r="F296" s="3"/>
      <c r="G296" s="3"/>
      <c r="H296" s="9"/>
    </row>
    <row r="297" spans="1:8" ht="12.75" customHeight="1">
      <c r="A297" s="92"/>
      <c r="B297" s="10" t="s">
        <v>182</v>
      </c>
      <c r="C297" s="377">
        <v>16</v>
      </c>
      <c r="D297" s="350">
        <v>0</v>
      </c>
      <c r="E297" s="429">
        <f>C297*D297</f>
        <v>0</v>
      </c>
      <c r="F297" s="3"/>
      <c r="G297" s="3"/>
      <c r="H297" s="9"/>
    </row>
    <row r="298" spans="1:8" ht="12.75" customHeight="1">
      <c r="A298" s="92"/>
      <c r="B298" s="10"/>
      <c r="C298" s="377"/>
      <c r="D298" s="350"/>
      <c r="E298" s="429"/>
      <c r="F298" s="3"/>
      <c r="G298" s="3"/>
      <c r="H298" s="9"/>
    </row>
    <row r="299" spans="1:8" ht="15" customHeight="1">
      <c r="A299" s="92"/>
      <c r="B299" s="10"/>
      <c r="C299" s="384"/>
      <c r="D299" s="350"/>
      <c r="E299" s="429"/>
      <c r="F299" s="3"/>
      <c r="G299" s="3"/>
      <c r="H299" s="9"/>
    </row>
    <row r="300" spans="1:8" ht="13.5" customHeight="1">
      <c r="A300" s="92"/>
      <c r="B300" s="15" t="s">
        <v>214</v>
      </c>
      <c r="C300" s="385"/>
      <c r="D300" s="386"/>
      <c r="E300" s="450">
        <f>SUM(E238:E299)</f>
        <v>0</v>
      </c>
      <c r="F300" s="3"/>
      <c r="G300" s="3"/>
      <c r="H300" s="9"/>
    </row>
    <row r="301" spans="1:8" ht="26.25" customHeight="1">
      <c r="A301" s="92"/>
      <c r="B301" s="10"/>
      <c r="C301" s="340"/>
      <c r="D301" s="350"/>
      <c r="E301" s="446"/>
      <c r="F301" s="3"/>
      <c r="G301" s="3"/>
      <c r="H301" s="9"/>
    </row>
    <row r="302" spans="1:8" ht="12.75" customHeight="1">
      <c r="A302" s="96"/>
      <c r="B302" s="485"/>
      <c r="C302" s="344"/>
      <c r="D302" s="345"/>
      <c r="E302" s="451"/>
      <c r="F302" s="3"/>
      <c r="G302" s="3"/>
      <c r="H302" s="9"/>
    </row>
    <row r="303" spans="1:8" ht="12.75" customHeight="1">
      <c r="A303" s="95" t="s">
        <v>27</v>
      </c>
      <c r="B303" s="56" t="s">
        <v>30</v>
      </c>
      <c r="C303" s="387"/>
      <c r="D303" s="388"/>
      <c r="E303" s="452"/>
      <c r="F303" s="3"/>
      <c r="G303" s="3"/>
      <c r="H303" s="9"/>
    </row>
    <row r="304" spans="1:8" ht="12.75" customHeight="1">
      <c r="A304" s="94"/>
      <c r="B304" s="16"/>
      <c r="C304" s="373"/>
      <c r="D304" s="374"/>
      <c r="E304" s="445"/>
      <c r="F304" s="3"/>
      <c r="G304" s="3"/>
      <c r="H304" s="9"/>
    </row>
    <row r="305" spans="1:8" ht="99" customHeight="1">
      <c r="A305" s="72" t="s">
        <v>5</v>
      </c>
      <c r="B305" s="10" t="s">
        <v>259</v>
      </c>
      <c r="C305" s="340"/>
      <c r="D305" s="350"/>
      <c r="E305" s="446"/>
      <c r="F305" s="3"/>
      <c r="G305" s="3"/>
      <c r="H305" s="9"/>
    </row>
    <row r="306" spans="1:8" ht="13.5" customHeight="1">
      <c r="A306" s="72"/>
      <c r="B306" s="10"/>
      <c r="C306" s="340"/>
      <c r="D306" s="350"/>
      <c r="E306" s="446"/>
      <c r="F306" s="3"/>
      <c r="G306" s="3"/>
      <c r="H306" s="9"/>
    </row>
    <row r="307" spans="1:8" ht="12.75" customHeight="1">
      <c r="A307" s="72"/>
      <c r="B307" s="10" t="s">
        <v>11</v>
      </c>
      <c r="C307" s="340">
        <f>+C308+C309</f>
        <v>9.8000000000000007</v>
      </c>
      <c r="D307" s="350">
        <v>0</v>
      </c>
      <c r="E307" s="429">
        <f>+C307*D307</f>
        <v>0</v>
      </c>
      <c r="F307" s="3"/>
      <c r="G307" s="3"/>
      <c r="H307" s="9"/>
    </row>
    <row r="308" spans="1:8" ht="15" customHeight="1" outlineLevel="1">
      <c r="A308" s="72"/>
      <c r="B308" s="10" t="s">
        <v>118</v>
      </c>
      <c r="C308" s="340">
        <v>5.6</v>
      </c>
      <c r="D308" s="350"/>
      <c r="E308" s="429"/>
      <c r="F308" s="3"/>
      <c r="G308" s="3"/>
      <c r="H308" s="9"/>
    </row>
    <row r="309" spans="1:8" ht="16.5" customHeight="1" outlineLevel="1">
      <c r="A309" s="72"/>
      <c r="B309" s="10" t="s">
        <v>260</v>
      </c>
      <c r="C309" s="340">
        <v>4.2</v>
      </c>
      <c r="D309" s="350"/>
      <c r="E309" s="429"/>
      <c r="F309" s="3"/>
      <c r="G309" s="3"/>
      <c r="H309" s="9"/>
    </row>
    <row r="310" spans="1:8" ht="12.75" customHeight="1">
      <c r="A310" s="72"/>
      <c r="B310" s="10"/>
      <c r="C310" s="340"/>
      <c r="D310" s="350"/>
      <c r="E310" s="429"/>
      <c r="F310" s="3"/>
      <c r="G310" s="3"/>
      <c r="H310" s="9"/>
    </row>
    <row r="311" spans="1:8" ht="112.5" customHeight="1">
      <c r="A311" s="91" t="s">
        <v>12</v>
      </c>
      <c r="B311" s="120" t="s">
        <v>262</v>
      </c>
      <c r="C311" s="340"/>
      <c r="D311" s="350"/>
      <c r="E311" s="429"/>
      <c r="F311" s="3"/>
      <c r="G311" s="3"/>
      <c r="H311" s="9"/>
    </row>
    <row r="312" spans="1:8" ht="17.25" customHeight="1">
      <c r="A312" s="72"/>
      <c r="B312" s="10"/>
      <c r="C312" s="340"/>
      <c r="D312" s="350"/>
      <c r="E312" s="429"/>
      <c r="F312" s="3"/>
      <c r="G312" s="3"/>
      <c r="H312" s="9"/>
    </row>
    <row r="313" spans="1:8" ht="14.25" customHeight="1">
      <c r="A313" s="92"/>
      <c r="B313" s="10" t="s">
        <v>11</v>
      </c>
      <c r="C313" s="377">
        <f>+C314+C315</f>
        <v>17.899999999999999</v>
      </c>
      <c r="D313" s="350">
        <v>0</v>
      </c>
      <c r="E313" s="429">
        <f>+C313*D313</f>
        <v>0</v>
      </c>
      <c r="F313" s="3"/>
      <c r="G313" s="3"/>
      <c r="H313" s="9"/>
    </row>
    <row r="314" spans="1:8" ht="15" customHeight="1" outlineLevel="1">
      <c r="A314" s="92"/>
      <c r="B314" s="10" t="s">
        <v>364</v>
      </c>
      <c r="C314" s="389">
        <v>2.9</v>
      </c>
      <c r="D314" s="350"/>
      <c r="E314" s="429"/>
      <c r="F314" s="3"/>
      <c r="G314" s="3"/>
      <c r="H314" s="9"/>
    </row>
    <row r="315" spans="1:8" ht="12.75" customHeight="1" outlineLevel="1">
      <c r="A315" s="92"/>
      <c r="B315" s="10" t="s">
        <v>261</v>
      </c>
      <c r="C315" s="389">
        <v>15</v>
      </c>
      <c r="D315" s="350"/>
      <c r="E315" s="429"/>
      <c r="F315" s="3"/>
      <c r="G315" s="3"/>
      <c r="H315" s="9"/>
    </row>
    <row r="316" spans="1:8" ht="11.25" customHeight="1">
      <c r="A316" s="92"/>
      <c r="B316" s="10"/>
      <c r="C316" s="389"/>
      <c r="D316" s="350"/>
      <c r="E316" s="429"/>
      <c r="F316" s="3"/>
      <c r="G316" s="3"/>
      <c r="H316" s="9"/>
    </row>
    <row r="317" spans="1:8" ht="29.25" customHeight="1">
      <c r="A317" s="72" t="s">
        <v>111</v>
      </c>
      <c r="B317" s="10" t="s">
        <v>145</v>
      </c>
      <c r="C317" s="389"/>
      <c r="D317" s="350"/>
      <c r="E317" s="429"/>
      <c r="F317" s="3"/>
      <c r="G317" s="3"/>
      <c r="H317" s="9"/>
    </row>
    <row r="318" spans="1:8" ht="12.75" customHeight="1">
      <c r="A318" s="92"/>
      <c r="B318" s="10" t="s">
        <v>112</v>
      </c>
      <c r="C318" s="389">
        <v>3.5</v>
      </c>
      <c r="D318" s="350">
        <v>0</v>
      </c>
      <c r="E318" s="429">
        <f>+C318*D318</f>
        <v>0</v>
      </c>
      <c r="F318" s="3"/>
      <c r="G318" s="3"/>
      <c r="H318" s="9"/>
    </row>
    <row r="319" spans="1:8" ht="13.5" customHeight="1">
      <c r="A319" s="92"/>
      <c r="B319" s="10"/>
      <c r="C319" s="389"/>
      <c r="D319" s="350"/>
      <c r="E319" s="429"/>
      <c r="F319" s="3"/>
      <c r="G319" s="3"/>
      <c r="H319" s="9"/>
    </row>
    <row r="320" spans="1:8" ht="105.75" customHeight="1">
      <c r="A320" s="72" t="s">
        <v>14</v>
      </c>
      <c r="B320" s="10" t="s">
        <v>78</v>
      </c>
      <c r="C320" s="340"/>
      <c r="D320" s="350"/>
      <c r="E320" s="429"/>
      <c r="F320" s="3"/>
      <c r="G320" s="3"/>
      <c r="H320" s="9"/>
    </row>
    <row r="321" spans="1:26" ht="10.5" customHeight="1">
      <c r="A321" s="72"/>
      <c r="B321" s="10"/>
      <c r="C321" s="340"/>
      <c r="D321" s="350"/>
      <c r="E321" s="429"/>
      <c r="F321" s="3"/>
      <c r="G321" s="3"/>
      <c r="H321" s="9"/>
    </row>
    <row r="322" spans="1:26" ht="10.5" customHeight="1">
      <c r="A322" s="92"/>
      <c r="B322" s="10" t="s">
        <v>11</v>
      </c>
      <c r="C322" s="377">
        <v>5.0999999999999996</v>
      </c>
      <c r="D322" s="350">
        <v>0</v>
      </c>
      <c r="E322" s="429">
        <f>C322*D322</f>
        <v>0</v>
      </c>
      <c r="F322" s="3"/>
      <c r="G322" s="3"/>
      <c r="H322" s="9"/>
    </row>
    <row r="323" spans="1:26" ht="7.5" customHeight="1">
      <c r="A323" s="92"/>
      <c r="B323" s="10"/>
      <c r="C323" s="340"/>
      <c r="D323" s="350"/>
      <c r="E323" s="429"/>
      <c r="F323" s="3"/>
      <c r="G323" s="3"/>
      <c r="H323" s="9"/>
    </row>
    <row r="324" spans="1:26" ht="41.25" customHeight="1">
      <c r="A324" s="72" t="s">
        <v>51</v>
      </c>
      <c r="B324" s="10" t="s">
        <v>79</v>
      </c>
      <c r="C324" s="340"/>
      <c r="D324" s="350"/>
      <c r="E324" s="429"/>
      <c r="F324" s="5"/>
      <c r="H324" s="9"/>
    </row>
    <row r="325" spans="1:26" ht="12" customHeight="1">
      <c r="A325" s="92"/>
      <c r="B325" s="10"/>
      <c r="C325" s="340"/>
      <c r="D325" s="350"/>
      <c r="E325" s="429"/>
      <c r="F325" s="5"/>
      <c r="H325" s="9"/>
    </row>
    <row r="326" spans="1:26" ht="11.25" customHeight="1">
      <c r="A326" s="92"/>
      <c r="B326" s="10" t="s">
        <v>22</v>
      </c>
      <c r="C326" s="340">
        <v>3.8</v>
      </c>
      <c r="D326" s="350">
        <v>0</v>
      </c>
      <c r="E326" s="429">
        <f>C326*D326</f>
        <v>0</v>
      </c>
      <c r="F326" s="5"/>
      <c r="G326" s="9"/>
      <c r="H326" s="9"/>
      <c r="I326" s="9"/>
      <c r="J326" s="9"/>
      <c r="K326" s="9"/>
      <c r="L326" s="9"/>
      <c r="M326" s="9"/>
      <c r="N326" s="9"/>
      <c r="O326" s="9"/>
      <c r="P326" s="9"/>
      <c r="Q326" s="9"/>
      <c r="R326" s="9"/>
      <c r="S326" s="9"/>
      <c r="T326" s="9"/>
      <c r="U326" s="9"/>
      <c r="V326" s="9"/>
      <c r="W326" s="9"/>
      <c r="X326" s="9"/>
      <c r="Y326" s="9"/>
      <c r="Z326" s="9"/>
    </row>
    <row r="327" spans="1:26" ht="12.75" customHeight="1">
      <c r="A327" s="92"/>
      <c r="B327" s="10"/>
      <c r="C327" s="340"/>
      <c r="D327" s="350"/>
      <c r="E327" s="429"/>
      <c r="F327" s="5"/>
      <c r="G327" s="9"/>
      <c r="H327" s="9"/>
      <c r="I327" s="9"/>
      <c r="J327" s="9"/>
      <c r="K327" s="9"/>
      <c r="L327" s="9"/>
      <c r="M327" s="9"/>
      <c r="N327" s="9"/>
      <c r="O327" s="9"/>
      <c r="P327" s="9"/>
      <c r="Q327" s="9"/>
      <c r="R327" s="9"/>
      <c r="S327" s="9"/>
      <c r="T327" s="9"/>
      <c r="U327" s="9"/>
      <c r="V327" s="9"/>
      <c r="W327" s="9"/>
      <c r="X327" s="9"/>
      <c r="Y327" s="9"/>
      <c r="Z327" s="9"/>
    </row>
    <row r="328" spans="1:26" ht="14.25" customHeight="1">
      <c r="A328" s="92" t="s">
        <v>55</v>
      </c>
      <c r="B328" s="10" t="s">
        <v>80</v>
      </c>
      <c r="C328" s="340"/>
      <c r="D328" s="350"/>
      <c r="E328" s="429"/>
      <c r="F328" s="5"/>
      <c r="G328" s="9"/>
      <c r="H328" s="9"/>
      <c r="I328" s="9"/>
      <c r="J328" s="9"/>
      <c r="K328" s="9"/>
      <c r="L328" s="9"/>
      <c r="M328" s="9"/>
      <c r="N328" s="9"/>
      <c r="O328" s="9"/>
      <c r="P328" s="9"/>
      <c r="Q328" s="9"/>
      <c r="R328" s="9"/>
      <c r="S328" s="9"/>
      <c r="T328" s="9"/>
      <c r="U328" s="9"/>
      <c r="V328" s="9"/>
      <c r="W328" s="9"/>
      <c r="X328" s="9"/>
      <c r="Y328" s="9"/>
      <c r="Z328" s="9"/>
    </row>
    <row r="329" spans="1:26" ht="12.75" customHeight="1">
      <c r="A329" s="92"/>
      <c r="B329" s="10"/>
      <c r="C329" s="340"/>
      <c r="D329" s="350"/>
      <c r="E329" s="429"/>
      <c r="F329" s="5"/>
      <c r="G329" s="9"/>
      <c r="H329" s="9"/>
      <c r="I329" s="9"/>
      <c r="J329" s="9"/>
      <c r="K329" s="9"/>
      <c r="L329" s="9"/>
      <c r="M329" s="9"/>
      <c r="N329" s="9"/>
      <c r="O329" s="9"/>
      <c r="P329" s="9"/>
      <c r="Q329" s="9"/>
      <c r="R329" s="9"/>
      <c r="S329" s="9"/>
      <c r="T329" s="9"/>
      <c r="U329" s="9"/>
      <c r="V329" s="9"/>
      <c r="W329" s="9"/>
      <c r="X329" s="9"/>
      <c r="Y329" s="9"/>
      <c r="Z329" s="9"/>
    </row>
    <row r="330" spans="1:26" ht="11.25" customHeight="1">
      <c r="A330" s="92"/>
      <c r="B330" s="10" t="s">
        <v>9</v>
      </c>
      <c r="C330" s="340">
        <v>1</v>
      </c>
      <c r="D330" s="350">
        <v>0</v>
      </c>
      <c r="E330" s="429">
        <f>C330*D330</f>
        <v>0</v>
      </c>
      <c r="F330" s="5"/>
      <c r="G330" s="9"/>
      <c r="H330" s="9"/>
      <c r="I330" s="9"/>
      <c r="J330" s="9"/>
      <c r="K330" s="9"/>
      <c r="L330" s="9"/>
      <c r="M330" s="9"/>
      <c r="N330" s="9"/>
      <c r="O330" s="9"/>
      <c r="P330" s="9"/>
      <c r="Q330" s="9"/>
      <c r="R330" s="9"/>
      <c r="S330" s="9"/>
      <c r="T330" s="9"/>
      <c r="U330" s="9"/>
      <c r="V330" s="9"/>
      <c r="W330" s="9"/>
      <c r="X330" s="9"/>
      <c r="Y330" s="9"/>
      <c r="Z330" s="9"/>
    </row>
    <row r="331" spans="1:26" ht="12.75" customHeight="1">
      <c r="A331" s="92"/>
      <c r="B331" s="485"/>
      <c r="C331" s="344"/>
      <c r="D331" s="345"/>
      <c r="E331" s="453"/>
      <c r="F331" s="3"/>
      <c r="G331" s="3"/>
      <c r="H331" s="9"/>
    </row>
    <row r="332" spans="1:26" ht="12.75" customHeight="1">
      <c r="A332" s="92"/>
      <c r="B332" s="15" t="s">
        <v>31</v>
      </c>
      <c r="C332" s="385"/>
      <c r="D332" s="386"/>
      <c r="E332" s="450">
        <f>SUM(E307:E331)</f>
        <v>0</v>
      </c>
      <c r="F332" s="3"/>
      <c r="G332" s="3"/>
      <c r="H332" s="9"/>
    </row>
    <row r="333" spans="1:26" ht="30" customHeight="1">
      <c r="A333" s="390"/>
      <c r="B333" s="2"/>
      <c r="C333" s="340"/>
      <c r="D333" s="350"/>
      <c r="E333" s="454"/>
      <c r="F333" s="3"/>
      <c r="G333" s="3"/>
      <c r="H333" s="9"/>
    </row>
    <row r="334" spans="1:26" ht="12.75" customHeight="1">
      <c r="A334" s="97" t="s">
        <v>29</v>
      </c>
      <c r="B334" s="57" t="s">
        <v>32</v>
      </c>
      <c r="C334" s="391"/>
      <c r="D334" s="392"/>
      <c r="E334" s="455"/>
      <c r="F334" s="3"/>
      <c r="G334" s="3"/>
      <c r="H334" s="9"/>
    </row>
    <row r="335" spans="1:26" ht="15" customHeight="1">
      <c r="A335" s="98"/>
      <c r="B335" s="58"/>
      <c r="C335" s="373"/>
      <c r="D335" s="374"/>
      <c r="E335" s="456"/>
      <c r="F335" s="3"/>
      <c r="G335" s="3"/>
      <c r="H335" s="9"/>
    </row>
    <row r="336" spans="1:26" ht="39" customHeight="1">
      <c r="A336" s="98"/>
      <c r="B336" s="58" t="s">
        <v>89</v>
      </c>
      <c r="C336" s="373"/>
      <c r="D336" s="374"/>
      <c r="E336" s="456"/>
      <c r="F336" s="3"/>
      <c r="G336" s="3"/>
      <c r="H336" s="9"/>
    </row>
    <row r="337" spans="1:8" ht="95.25" customHeight="1">
      <c r="A337" s="99" t="s">
        <v>5</v>
      </c>
      <c r="B337" s="8" t="s">
        <v>365</v>
      </c>
      <c r="C337" s="12"/>
      <c r="D337" s="76"/>
      <c r="E337" s="457"/>
      <c r="F337" s="3"/>
      <c r="G337" s="3"/>
      <c r="H337" s="9"/>
    </row>
    <row r="338" spans="1:8" ht="9" customHeight="1">
      <c r="A338" s="99"/>
      <c r="B338" s="8"/>
      <c r="C338" s="12"/>
      <c r="D338" s="76"/>
      <c r="E338" s="457"/>
      <c r="F338" s="3"/>
      <c r="G338" s="3"/>
      <c r="H338" s="9"/>
    </row>
    <row r="339" spans="1:8" ht="15" customHeight="1">
      <c r="A339" s="99"/>
      <c r="B339" s="8" t="s">
        <v>263</v>
      </c>
      <c r="C339" s="12"/>
      <c r="D339" s="76"/>
      <c r="E339" s="457"/>
      <c r="F339" s="3"/>
      <c r="G339" s="3"/>
      <c r="H339" s="9"/>
    </row>
    <row r="340" spans="1:8" ht="13.5" customHeight="1">
      <c r="A340" s="99"/>
      <c r="B340" s="8" t="s">
        <v>8</v>
      </c>
      <c r="C340" s="12">
        <v>1</v>
      </c>
      <c r="D340" s="76">
        <v>0</v>
      </c>
      <c r="E340" s="457">
        <f>C340*D340</f>
        <v>0</v>
      </c>
      <c r="F340" s="3"/>
      <c r="G340" s="3"/>
      <c r="H340" s="9"/>
    </row>
    <row r="341" spans="1:8" ht="13.5" customHeight="1">
      <c r="A341" s="99"/>
      <c r="B341" s="8"/>
      <c r="C341" s="12"/>
      <c r="D341" s="76"/>
      <c r="E341" s="457"/>
      <c r="F341" s="3"/>
      <c r="G341" s="3"/>
      <c r="H341" s="9"/>
    </row>
    <row r="342" spans="1:8" ht="24.75" customHeight="1">
      <c r="A342" s="99" t="s">
        <v>82</v>
      </c>
      <c r="B342" s="8" t="s">
        <v>296</v>
      </c>
      <c r="C342" s="12"/>
      <c r="D342" s="76"/>
      <c r="E342" s="457"/>
      <c r="F342" s="3"/>
      <c r="G342" s="3"/>
      <c r="H342" s="9"/>
    </row>
    <row r="343" spans="1:8" ht="6" customHeight="1">
      <c r="A343" s="99"/>
      <c r="B343" s="8"/>
      <c r="C343" s="12"/>
      <c r="D343" s="76"/>
      <c r="E343" s="457"/>
      <c r="F343" s="3"/>
      <c r="G343" s="3"/>
      <c r="H343" s="9"/>
    </row>
    <row r="344" spans="1:8" ht="13.5" customHeight="1">
      <c r="A344" s="99"/>
      <c r="B344" s="8" t="s">
        <v>8</v>
      </c>
      <c r="C344" s="12">
        <v>1</v>
      </c>
      <c r="D344" s="76">
        <v>0</v>
      </c>
      <c r="E344" s="457">
        <f>C344*D344</f>
        <v>0</v>
      </c>
      <c r="F344" s="3"/>
      <c r="G344" s="3"/>
      <c r="H344" s="9"/>
    </row>
    <row r="345" spans="1:8" ht="8.25" customHeight="1">
      <c r="A345" s="99"/>
      <c r="B345" s="8"/>
      <c r="C345" s="12"/>
      <c r="D345" s="76"/>
      <c r="E345" s="457"/>
      <c r="F345" s="3"/>
      <c r="G345" s="3"/>
      <c r="H345" s="9"/>
    </row>
    <row r="346" spans="1:8" ht="135" customHeight="1">
      <c r="A346" s="99" t="s">
        <v>13</v>
      </c>
      <c r="B346" s="8" t="s">
        <v>367</v>
      </c>
      <c r="C346" s="12"/>
      <c r="D346" s="76"/>
      <c r="E346" s="457"/>
      <c r="F346" s="3"/>
      <c r="G346" s="3"/>
      <c r="H346" s="9"/>
    </row>
    <row r="347" spans="1:8" ht="16.5" customHeight="1">
      <c r="A347" s="99"/>
      <c r="B347" s="8" t="s">
        <v>366</v>
      </c>
      <c r="C347" s="12"/>
      <c r="D347" s="76"/>
      <c r="E347" s="457"/>
      <c r="F347" s="3"/>
      <c r="G347" s="3"/>
      <c r="H347" s="9"/>
    </row>
    <row r="348" spans="1:8" ht="7.5" customHeight="1">
      <c r="A348" s="99"/>
      <c r="B348" s="8"/>
      <c r="C348" s="12"/>
      <c r="D348" s="76"/>
      <c r="E348" s="457"/>
      <c r="F348" s="3"/>
      <c r="G348" s="3"/>
      <c r="H348" s="9"/>
    </row>
    <row r="349" spans="1:8" ht="11.25" customHeight="1">
      <c r="A349" s="99"/>
      <c r="B349" s="8" t="s">
        <v>8</v>
      </c>
      <c r="C349" s="12">
        <v>1</v>
      </c>
      <c r="D349" s="76">
        <v>0</v>
      </c>
      <c r="E349" s="457">
        <f>C349*D349</f>
        <v>0</v>
      </c>
      <c r="F349" s="3"/>
      <c r="G349" s="3"/>
      <c r="H349" s="9"/>
    </row>
    <row r="350" spans="1:8" ht="12.75" customHeight="1">
      <c r="A350" s="99"/>
      <c r="B350" s="8"/>
      <c r="C350" s="12"/>
      <c r="D350" s="76"/>
      <c r="E350" s="457"/>
      <c r="F350" s="3"/>
      <c r="G350" s="3"/>
      <c r="H350" s="9"/>
    </row>
    <row r="351" spans="1:8" ht="119.25" customHeight="1">
      <c r="A351" s="99" t="s">
        <v>51</v>
      </c>
      <c r="B351" s="8" t="s">
        <v>368</v>
      </c>
      <c r="C351" s="12"/>
      <c r="D351" s="76"/>
      <c r="E351" s="457"/>
      <c r="F351" s="3"/>
      <c r="G351" s="3"/>
      <c r="H351" s="9"/>
    </row>
    <row r="352" spans="1:8" ht="26.25" customHeight="1">
      <c r="A352" s="79"/>
      <c r="B352" s="60" t="s">
        <v>369</v>
      </c>
      <c r="C352" s="371"/>
      <c r="D352" s="372"/>
      <c r="E352" s="458"/>
      <c r="F352" s="3"/>
      <c r="G352" s="3"/>
      <c r="H352" s="9"/>
    </row>
    <row r="353" spans="1:8" ht="9.75" customHeight="1">
      <c r="A353" s="394"/>
      <c r="B353" s="60"/>
      <c r="C353" s="371"/>
      <c r="D353" s="372"/>
      <c r="E353" s="459"/>
      <c r="F353" s="3"/>
      <c r="G353" s="3"/>
      <c r="H353" s="9"/>
    </row>
    <row r="354" spans="1:8" ht="12.75" customHeight="1">
      <c r="A354" s="99"/>
      <c r="B354" s="60" t="s">
        <v>8</v>
      </c>
      <c r="C354" s="61">
        <v>2</v>
      </c>
      <c r="D354" s="77">
        <v>0</v>
      </c>
      <c r="E354" s="460">
        <f>C354*D354</f>
        <v>0</v>
      </c>
      <c r="F354" s="3"/>
      <c r="G354" s="3"/>
      <c r="H354" s="9"/>
    </row>
    <row r="355" spans="1:8" ht="12.75" customHeight="1">
      <c r="A355" s="394"/>
      <c r="B355" s="60"/>
      <c r="C355" s="371"/>
      <c r="D355" s="372"/>
      <c r="E355" s="459"/>
      <c r="F355" s="3"/>
      <c r="G355" s="3"/>
      <c r="H355" s="9"/>
    </row>
    <row r="356" spans="1:8" ht="30" customHeight="1">
      <c r="A356" s="99" t="s">
        <v>96</v>
      </c>
      <c r="B356" s="8" t="s">
        <v>264</v>
      </c>
      <c r="C356" s="12"/>
      <c r="D356" s="76"/>
      <c r="E356" s="457"/>
      <c r="F356" s="3"/>
      <c r="G356" s="3"/>
      <c r="H356" s="9"/>
    </row>
    <row r="357" spans="1:8" ht="9.75" customHeight="1">
      <c r="A357" s="100"/>
      <c r="B357" s="60"/>
      <c r="C357" s="395"/>
      <c r="D357" s="396"/>
      <c r="E357" s="461"/>
      <c r="F357" s="3"/>
      <c r="G357" s="3"/>
      <c r="H357" s="9"/>
    </row>
    <row r="358" spans="1:8" ht="11.25" customHeight="1">
      <c r="A358" s="99"/>
      <c r="B358" s="60" t="s">
        <v>8</v>
      </c>
      <c r="C358" s="61">
        <v>2</v>
      </c>
      <c r="D358" s="77">
        <v>0</v>
      </c>
      <c r="E358" s="460">
        <f>C358*D358</f>
        <v>0</v>
      </c>
      <c r="F358" s="3"/>
      <c r="G358" s="3"/>
      <c r="H358" s="9"/>
    </row>
    <row r="359" spans="1:8" ht="12.75" customHeight="1">
      <c r="A359" s="394"/>
      <c r="B359" s="60"/>
      <c r="C359" s="371"/>
      <c r="D359" s="372"/>
      <c r="E359" s="459"/>
      <c r="F359" s="3"/>
      <c r="G359" s="3"/>
      <c r="H359" s="9"/>
    </row>
    <row r="360" spans="1:8" ht="12.75" customHeight="1">
      <c r="A360" s="249"/>
      <c r="B360" s="39"/>
      <c r="C360" s="344"/>
      <c r="D360" s="345"/>
      <c r="E360" s="462"/>
      <c r="F360" s="3"/>
      <c r="G360" s="3"/>
      <c r="H360" s="9"/>
    </row>
    <row r="361" spans="1:8" ht="12.75" customHeight="1">
      <c r="A361" s="390"/>
      <c r="B361" s="15" t="s">
        <v>33</v>
      </c>
      <c r="C361" s="385"/>
      <c r="D361" s="386"/>
      <c r="E361" s="450">
        <f>SUM(E340:E359)</f>
        <v>0</v>
      </c>
      <c r="F361" s="9"/>
      <c r="G361" s="9"/>
      <c r="H361" s="9"/>
    </row>
    <row r="362" spans="1:8" ht="12.75" customHeight="1">
      <c r="A362" s="390"/>
      <c r="B362" s="2"/>
      <c r="C362" s="340"/>
      <c r="D362" s="350"/>
      <c r="E362" s="424"/>
      <c r="F362" s="9"/>
      <c r="G362" s="9"/>
      <c r="H362" s="9"/>
    </row>
    <row r="363" spans="1:8" ht="12.75" customHeight="1">
      <c r="A363" s="390"/>
      <c r="B363" s="2"/>
      <c r="C363" s="340"/>
      <c r="D363" s="350"/>
      <c r="E363" s="424"/>
      <c r="F363" s="9"/>
      <c r="G363" s="9"/>
      <c r="H363" s="9"/>
    </row>
    <row r="364" spans="1:8" ht="12.75" customHeight="1">
      <c r="A364" s="390" t="s">
        <v>265</v>
      </c>
      <c r="B364" s="2" t="s">
        <v>267</v>
      </c>
      <c r="C364" s="340"/>
      <c r="D364" s="350"/>
      <c r="E364" s="424"/>
      <c r="F364" s="3"/>
      <c r="G364" s="3"/>
      <c r="H364" s="9"/>
    </row>
    <row r="365" spans="1:8" ht="12.75" customHeight="1">
      <c r="A365" s="390"/>
      <c r="B365" s="2"/>
      <c r="C365" s="340"/>
      <c r="D365" s="350"/>
      <c r="E365" s="424"/>
      <c r="F365" s="3"/>
      <c r="G365" s="3"/>
      <c r="H365" s="9"/>
    </row>
    <row r="366" spans="1:8" ht="55.5" customHeight="1">
      <c r="A366" s="390"/>
      <c r="B366" s="10" t="s">
        <v>370</v>
      </c>
      <c r="C366" s="340"/>
      <c r="D366" s="350"/>
      <c r="E366" s="424"/>
      <c r="F366" s="3"/>
      <c r="G366" s="3"/>
      <c r="H366" s="9"/>
    </row>
    <row r="367" spans="1:8" ht="10.5" customHeight="1">
      <c r="A367" s="72"/>
      <c r="B367" s="10"/>
      <c r="C367" s="340"/>
      <c r="D367" s="350"/>
      <c r="E367" s="429"/>
      <c r="F367" s="3"/>
      <c r="G367" s="3"/>
      <c r="H367" s="9"/>
    </row>
    <row r="368" spans="1:8" ht="13.5" customHeight="1">
      <c r="A368" s="92"/>
      <c r="B368" s="10" t="s">
        <v>11</v>
      </c>
      <c r="C368" s="377">
        <v>7.5</v>
      </c>
      <c r="D368" s="350">
        <v>0</v>
      </c>
      <c r="E368" s="429">
        <f>C368*D368</f>
        <v>0</v>
      </c>
      <c r="F368" s="3"/>
      <c r="G368" s="3"/>
      <c r="H368" s="9"/>
    </row>
    <row r="369" spans="1:8" ht="12.75" customHeight="1">
      <c r="A369" s="92"/>
      <c r="B369" s="10"/>
      <c r="C369" s="340"/>
      <c r="D369" s="350"/>
      <c r="E369" s="429"/>
      <c r="F369" s="3"/>
      <c r="G369" s="3"/>
      <c r="H369" s="9"/>
    </row>
    <row r="370" spans="1:8" ht="16.5" customHeight="1">
      <c r="A370" s="390"/>
      <c r="B370" s="15" t="s">
        <v>268</v>
      </c>
      <c r="C370" s="385"/>
      <c r="D370" s="386"/>
      <c r="E370" s="450">
        <f>+E368</f>
        <v>0</v>
      </c>
      <c r="F370" s="3"/>
      <c r="G370" s="3"/>
      <c r="H370" s="9"/>
    </row>
    <row r="371" spans="1:8" ht="16.5" customHeight="1">
      <c r="A371" s="390"/>
      <c r="B371" s="37"/>
      <c r="C371" s="371"/>
      <c r="D371" s="372"/>
      <c r="E371" s="463"/>
      <c r="F371" s="3"/>
      <c r="G371" s="3"/>
      <c r="H371" s="9"/>
    </row>
    <row r="372" spans="1:8" ht="12.75" customHeight="1">
      <c r="A372" s="81"/>
      <c r="B372" s="9" t="s">
        <v>153</v>
      </c>
      <c r="C372" s="370"/>
      <c r="D372" s="360"/>
      <c r="E372" s="257"/>
      <c r="F372" s="3"/>
      <c r="G372" s="3"/>
      <c r="H372" s="9"/>
    </row>
    <row r="373" spans="1:8" ht="12.75" customHeight="1">
      <c r="A373" s="81"/>
      <c r="B373" s="9" t="s">
        <v>151</v>
      </c>
      <c r="C373" s="256">
        <v>1</v>
      </c>
      <c r="D373" s="360"/>
      <c r="E373" s="269">
        <f>+C373*D373</f>
        <v>0</v>
      </c>
      <c r="F373" s="3"/>
      <c r="G373" s="3"/>
      <c r="H373" s="9"/>
    </row>
    <row r="374" spans="1:8" ht="12.75" customHeight="1">
      <c r="A374" s="81"/>
      <c r="B374" s="9" t="s">
        <v>154</v>
      </c>
      <c r="C374" s="256"/>
      <c r="D374" s="360"/>
      <c r="E374" s="269"/>
      <c r="F374" s="3"/>
      <c r="G374" s="3"/>
      <c r="H374" s="9"/>
    </row>
    <row r="375" spans="1:8" ht="12.75" customHeight="1">
      <c r="A375" s="390"/>
      <c r="B375" s="2" t="s">
        <v>151</v>
      </c>
      <c r="C375" s="340">
        <v>1</v>
      </c>
      <c r="D375" s="350"/>
      <c r="E375" s="269">
        <f>+C375*D375</f>
        <v>0</v>
      </c>
      <c r="F375" s="3"/>
      <c r="G375" s="3"/>
      <c r="H375" s="9"/>
    </row>
    <row r="376" spans="1:8" ht="23.25" customHeight="1">
      <c r="A376" s="390"/>
      <c r="B376" s="2"/>
      <c r="C376" s="340"/>
      <c r="D376" s="350"/>
      <c r="E376" s="424"/>
      <c r="F376" s="3"/>
      <c r="G376" s="3"/>
      <c r="H376" s="9"/>
    </row>
    <row r="377" spans="1:8" ht="15" customHeight="1">
      <c r="A377" s="390"/>
      <c r="B377" s="2"/>
      <c r="C377" s="340"/>
      <c r="D377" s="350"/>
      <c r="E377" s="424"/>
      <c r="F377" s="3"/>
      <c r="G377" s="3"/>
      <c r="H377" s="9"/>
    </row>
    <row r="378" spans="1:8" ht="15" customHeight="1">
      <c r="A378" s="390"/>
      <c r="B378" s="2"/>
      <c r="C378" s="340"/>
      <c r="D378" s="350"/>
      <c r="E378" s="424"/>
      <c r="F378" s="3"/>
      <c r="G378" s="3"/>
      <c r="H378" s="9"/>
    </row>
    <row r="379" spans="1:8" ht="12.75" customHeight="1">
      <c r="A379" s="397"/>
      <c r="B379" s="490"/>
      <c r="C379" s="340"/>
      <c r="D379" s="350"/>
      <c r="E379" s="464"/>
      <c r="F379" s="3"/>
      <c r="G379" s="3"/>
      <c r="H379" s="9"/>
    </row>
    <row r="380" spans="1:8" ht="17.25" customHeight="1">
      <c r="A380" s="398"/>
      <c r="B380" s="399" t="s">
        <v>34</v>
      </c>
      <c r="C380" s="400"/>
      <c r="D380" s="401"/>
      <c r="E380" s="465"/>
      <c r="F380" s="3"/>
      <c r="G380" s="3"/>
      <c r="H380" s="9"/>
    </row>
    <row r="381" spans="1:8" ht="12.75" customHeight="1">
      <c r="C381" s="403"/>
      <c r="D381" s="350"/>
      <c r="E381" s="464"/>
      <c r="F381" s="3"/>
      <c r="G381" s="3"/>
      <c r="H381" s="9"/>
    </row>
    <row r="382" spans="1:8" ht="12.75" customHeight="1">
      <c r="A382" s="398" t="s">
        <v>35</v>
      </c>
      <c r="B382" s="404" t="s">
        <v>1</v>
      </c>
      <c r="C382" s="340"/>
      <c r="D382" s="350"/>
      <c r="E382" s="464"/>
      <c r="F382" s="3"/>
      <c r="G382" s="3"/>
      <c r="H382" s="9"/>
    </row>
    <row r="383" spans="1:8" ht="12.75" customHeight="1">
      <c r="A383" s="405"/>
      <c r="C383" s="340"/>
      <c r="D383" s="350"/>
      <c r="E383" s="464"/>
      <c r="F383" s="3"/>
      <c r="G383" s="3"/>
      <c r="H383" s="9"/>
    </row>
    <row r="384" spans="1:8" ht="12.75" customHeight="1">
      <c r="A384" s="405" t="s">
        <v>36</v>
      </c>
      <c r="B384" s="361" t="s">
        <v>4</v>
      </c>
      <c r="C384" s="340"/>
      <c r="D384" s="350"/>
      <c r="E384" s="429">
        <f>+E102</f>
        <v>0</v>
      </c>
      <c r="F384" s="3"/>
      <c r="G384" s="3"/>
      <c r="H384" s="9"/>
    </row>
    <row r="385" spans="1:8" ht="12.75" customHeight="1">
      <c r="A385" s="405"/>
      <c r="C385" s="403"/>
      <c r="D385" s="350"/>
      <c r="E385" s="429"/>
      <c r="F385" s="3"/>
      <c r="G385" s="3"/>
      <c r="H385" s="9"/>
    </row>
    <row r="386" spans="1:8" ht="12.75" customHeight="1">
      <c r="A386" s="405" t="s">
        <v>37</v>
      </c>
      <c r="B386" s="361" t="s">
        <v>17</v>
      </c>
      <c r="C386" s="403"/>
      <c r="D386" s="350"/>
      <c r="E386" s="429">
        <f>+E169</f>
        <v>0</v>
      </c>
      <c r="F386" s="3"/>
      <c r="G386" s="3"/>
      <c r="H386" s="9"/>
    </row>
    <row r="387" spans="1:8" ht="12.75" customHeight="1">
      <c r="A387" s="406"/>
      <c r="B387" s="407"/>
      <c r="C387" s="408"/>
      <c r="D387" s="345"/>
      <c r="E387" s="453"/>
      <c r="F387" s="3"/>
      <c r="G387" s="3"/>
      <c r="H387" s="9"/>
    </row>
    <row r="388" spans="1:8" ht="12.75" customHeight="1">
      <c r="A388" s="409" t="s">
        <v>0</v>
      </c>
      <c r="B388" s="410" t="s">
        <v>38</v>
      </c>
      <c r="C388" s="411"/>
      <c r="D388" s="412"/>
      <c r="E388" s="480">
        <f>SUM(E383:E387)</f>
        <v>0</v>
      </c>
      <c r="F388" s="3"/>
      <c r="G388" s="3"/>
      <c r="H388" s="9"/>
    </row>
    <row r="389" spans="1:8" ht="12.75" customHeight="1">
      <c r="A389" s="398"/>
      <c r="B389" s="413"/>
      <c r="C389" s="348"/>
      <c r="D389" s="349"/>
      <c r="E389" s="481"/>
      <c r="F389" s="3"/>
      <c r="G389" s="3"/>
      <c r="H389" s="9"/>
    </row>
    <row r="390" spans="1:8" ht="17.25" customHeight="1">
      <c r="C390" s="403"/>
      <c r="D390" s="350"/>
      <c r="E390" s="429"/>
      <c r="F390" s="3"/>
      <c r="G390" s="3"/>
      <c r="H390" s="9"/>
    </row>
    <row r="391" spans="1:8" ht="13.5" customHeight="1">
      <c r="A391" s="398" t="s">
        <v>39</v>
      </c>
      <c r="B391" s="404" t="s">
        <v>7</v>
      </c>
      <c r="C391" s="403"/>
      <c r="D391" s="350"/>
      <c r="E391" s="429"/>
      <c r="F391" s="3"/>
      <c r="G391" s="3"/>
      <c r="H391" s="9"/>
    </row>
    <row r="392" spans="1:8" ht="17.25" customHeight="1">
      <c r="A392" s="405"/>
      <c r="C392" s="403"/>
      <c r="D392" s="350"/>
      <c r="E392" s="429"/>
      <c r="F392" s="3"/>
      <c r="G392" s="3"/>
      <c r="H392" s="9"/>
    </row>
    <row r="393" spans="1:8" ht="12.75" customHeight="1">
      <c r="A393" s="405"/>
      <c r="C393" s="403"/>
      <c r="D393" s="350"/>
      <c r="E393" s="429"/>
      <c r="F393" s="9"/>
      <c r="G393" s="9"/>
      <c r="H393" s="9"/>
    </row>
    <row r="394" spans="1:8" ht="12.75" customHeight="1">
      <c r="A394" s="405" t="s">
        <v>36</v>
      </c>
      <c r="B394" s="361" t="s">
        <v>25</v>
      </c>
      <c r="C394" s="403"/>
      <c r="D394" s="350"/>
      <c r="E394" s="429">
        <f>+E223</f>
        <v>0</v>
      </c>
      <c r="F394" s="9"/>
      <c r="G394" s="9"/>
      <c r="H394" s="9"/>
    </row>
    <row r="395" spans="1:8" ht="12.75" customHeight="1">
      <c r="A395" s="405"/>
      <c r="C395" s="403"/>
      <c r="D395" s="350"/>
      <c r="E395" s="429"/>
      <c r="F395" s="9"/>
      <c r="G395" s="9"/>
      <c r="H395" s="9"/>
    </row>
    <row r="396" spans="1:8" ht="12.75" customHeight="1">
      <c r="A396" s="405" t="s">
        <v>37</v>
      </c>
      <c r="B396" s="361" t="s">
        <v>28</v>
      </c>
      <c r="C396" s="403"/>
      <c r="D396" s="350"/>
      <c r="E396" s="429">
        <f>E300</f>
        <v>0</v>
      </c>
      <c r="F396" s="9"/>
      <c r="G396" s="9"/>
      <c r="H396" s="9"/>
    </row>
    <row r="397" spans="1:8" ht="12.75" customHeight="1">
      <c r="A397" s="405"/>
      <c r="C397" s="403"/>
      <c r="D397" s="350"/>
      <c r="E397" s="429"/>
      <c r="F397" s="9"/>
      <c r="G397" s="9"/>
      <c r="H397" s="9"/>
    </row>
    <row r="398" spans="1:8" ht="12.75" customHeight="1">
      <c r="A398" s="405" t="s">
        <v>40</v>
      </c>
      <c r="B398" s="361" t="s">
        <v>30</v>
      </c>
      <c r="C398" s="403"/>
      <c r="D398" s="350"/>
      <c r="E398" s="429">
        <f>E332</f>
        <v>0</v>
      </c>
      <c r="F398" s="9"/>
      <c r="G398" s="9"/>
      <c r="H398" s="9"/>
    </row>
    <row r="399" spans="1:8" ht="12.75" customHeight="1">
      <c r="A399" s="405"/>
      <c r="C399" s="403"/>
      <c r="D399" s="350"/>
      <c r="E399" s="429"/>
      <c r="F399" s="9"/>
      <c r="G399" s="9"/>
      <c r="H399" s="9"/>
    </row>
    <row r="400" spans="1:8" ht="14.25" customHeight="1">
      <c r="A400" s="405" t="s">
        <v>41</v>
      </c>
      <c r="B400" s="361" t="s">
        <v>32</v>
      </c>
      <c r="C400" s="403"/>
      <c r="D400" s="350"/>
      <c r="E400" s="429">
        <f>E361</f>
        <v>0</v>
      </c>
      <c r="F400" s="9"/>
      <c r="G400" s="9"/>
      <c r="H400" s="9"/>
    </row>
    <row r="401" spans="1:8" ht="10.5" customHeight="1">
      <c r="A401" s="405"/>
      <c r="C401" s="403"/>
      <c r="D401" s="350"/>
      <c r="E401" s="429"/>
      <c r="F401" s="9"/>
      <c r="G401" s="9"/>
      <c r="H401" s="9"/>
    </row>
    <row r="402" spans="1:8" ht="14.25" customHeight="1">
      <c r="A402" s="405" t="s">
        <v>265</v>
      </c>
      <c r="B402" s="361" t="s">
        <v>266</v>
      </c>
      <c r="C402" s="403"/>
      <c r="D402" s="350"/>
      <c r="E402" s="429">
        <f>E370</f>
        <v>0</v>
      </c>
      <c r="F402" s="9"/>
      <c r="G402" s="9"/>
      <c r="H402" s="9"/>
    </row>
    <row r="403" spans="1:8" ht="12.75" customHeight="1">
      <c r="A403" s="414"/>
      <c r="B403" s="415"/>
      <c r="C403" s="403"/>
      <c r="D403" s="350"/>
      <c r="E403" s="429"/>
      <c r="F403" s="9"/>
      <c r="G403" s="9"/>
      <c r="H403" s="9"/>
    </row>
    <row r="404" spans="1:8" ht="18.75" customHeight="1">
      <c r="A404" s="501" t="s">
        <v>6</v>
      </c>
      <c r="B404" s="502" t="s">
        <v>38</v>
      </c>
      <c r="C404" s="36"/>
      <c r="D404" s="78"/>
      <c r="E404" s="503">
        <f>SUM(E393:E402)</f>
        <v>0</v>
      </c>
      <c r="F404" s="9"/>
      <c r="G404" s="9"/>
      <c r="H404" s="9"/>
    </row>
    <row r="405" spans="1:8" ht="12.75" customHeight="1" thickBot="1">
      <c r="A405" s="416"/>
      <c r="B405" s="417"/>
      <c r="C405" s="418"/>
      <c r="D405" s="393"/>
      <c r="E405" s="458"/>
      <c r="F405" s="9"/>
      <c r="G405" s="9"/>
      <c r="H405" s="9"/>
    </row>
    <row r="406" spans="1:8" ht="18" customHeight="1" thickBot="1">
      <c r="A406" s="419"/>
      <c r="B406" s="420" t="s">
        <v>75</v>
      </c>
      <c r="C406" s="421"/>
      <c r="D406" s="422"/>
      <c r="E406" s="482">
        <f>+E404+E388</f>
        <v>0</v>
      </c>
      <c r="F406" s="9"/>
      <c r="G406" s="9"/>
      <c r="H406" s="9"/>
    </row>
    <row r="407" spans="1:8" ht="12.75" customHeight="1">
      <c r="A407" s="81"/>
      <c r="B407" s="9"/>
      <c r="C407" s="423"/>
      <c r="D407" s="341"/>
      <c r="E407" s="454"/>
      <c r="F407" s="9"/>
      <c r="G407" s="9"/>
      <c r="H407" s="9"/>
    </row>
    <row r="408" spans="1:8" ht="12.75" customHeight="1">
      <c r="A408" s="81"/>
      <c r="B408" s="9"/>
      <c r="C408" s="423"/>
      <c r="D408" s="341"/>
      <c r="E408" s="424"/>
      <c r="F408" s="9"/>
      <c r="G408" s="9"/>
      <c r="H408" s="9"/>
    </row>
    <row r="409" spans="1:8" ht="12.75" customHeight="1">
      <c r="A409" s="81"/>
      <c r="B409" s="9"/>
      <c r="C409" s="370"/>
      <c r="D409" s="360"/>
      <c r="E409" s="466"/>
      <c r="F409" s="9"/>
      <c r="G409" s="9"/>
      <c r="H409" s="9"/>
    </row>
    <row r="410" spans="1:8" ht="12.75" customHeight="1">
      <c r="A410" s="81"/>
      <c r="B410" s="9"/>
      <c r="C410" s="370"/>
      <c r="D410" s="360"/>
      <c r="E410" s="466"/>
      <c r="F410" s="9"/>
      <c r="G410" s="9"/>
      <c r="H410" s="9"/>
    </row>
    <row r="411" spans="1:8" ht="12.75" customHeight="1">
      <c r="A411" s="81"/>
      <c r="B411" s="9"/>
      <c r="C411" s="370"/>
      <c r="D411" s="360"/>
      <c r="E411" s="466"/>
      <c r="F411" s="9"/>
      <c r="G411" s="9"/>
      <c r="H411" s="9"/>
    </row>
    <row r="412" spans="1:8" ht="12.75" customHeight="1">
      <c r="A412" s="81"/>
      <c r="B412" s="9"/>
      <c r="C412" s="370"/>
      <c r="D412" s="360"/>
      <c r="E412" s="466"/>
      <c r="F412" s="9"/>
      <c r="G412" s="9"/>
      <c r="H412" s="9"/>
    </row>
    <row r="413" spans="1:8" ht="12.75" customHeight="1">
      <c r="A413" s="81"/>
      <c r="B413" s="9"/>
      <c r="C413" s="370"/>
      <c r="D413" s="360"/>
      <c r="E413" s="466"/>
      <c r="F413" s="9"/>
      <c r="G413" s="9"/>
      <c r="H413" s="9"/>
    </row>
    <row r="414" spans="1:8" ht="12.75" customHeight="1">
      <c r="A414" s="81"/>
      <c r="B414" s="9"/>
      <c r="C414" s="370"/>
      <c r="D414" s="360"/>
      <c r="E414" s="466"/>
      <c r="F414" s="9"/>
      <c r="G414" s="9"/>
      <c r="H414" s="9"/>
    </row>
    <row r="415" spans="1:8" ht="12.75" customHeight="1">
      <c r="A415" s="81"/>
      <c r="B415" s="9"/>
      <c r="C415" s="370"/>
      <c r="D415" s="360"/>
      <c r="E415" s="466"/>
      <c r="F415" s="9"/>
      <c r="G415" s="9"/>
      <c r="H415" s="9"/>
    </row>
    <row r="416" spans="1:8" ht="12.75" customHeight="1">
      <c r="A416" s="81"/>
      <c r="B416" s="9"/>
      <c r="C416" s="370"/>
      <c r="D416" s="360"/>
      <c r="E416" s="466"/>
      <c r="F416" s="9"/>
      <c r="G416" s="9"/>
      <c r="H416" s="9"/>
    </row>
    <row r="417" spans="1:8" ht="12.75" customHeight="1">
      <c r="A417" s="81"/>
      <c r="B417" s="9"/>
      <c r="C417" s="370"/>
      <c r="D417" s="360"/>
      <c r="E417" s="466"/>
      <c r="F417" s="9"/>
      <c r="G417" s="9"/>
      <c r="H417" s="9"/>
    </row>
    <row r="418" spans="1:8" ht="12.75" customHeight="1">
      <c r="A418" s="81"/>
      <c r="B418" s="9"/>
      <c r="C418" s="370"/>
      <c r="D418" s="360"/>
      <c r="E418" s="466"/>
      <c r="F418" s="9"/>
      <c r="G418" s="9"/>
      <c r="H418" s="9"/>
    </row>
    <row r="419" spans="1:8" ht="12.75" customHeight="1">
      <c r="A419" s="81"/>
      <c r="B419" s="9"/>
      <c r="C419" s="370"/>
      <c r="D419" s="360"/>
      <c r="E419" s="466"/>
      <c r="F419" s="9"/>
      <c r="G419" s="9"/>
      <c r="H419" s="9"/>
    </row>
    <row r="420" spans="1:8" ht="12.75" customHeight="1">
      <c r="A420" s="81"/>
      <c r="B420" s="9"/>
      <c r="C420" s="370"/>
      <c r="D420" s="360"/>
      <c r="E420" s="466"/>
      <c r="F420" s="9"/>
      <c r="G420" s="9"/>
      <c r="H420" s="9"/>
    </row>
    <row r="421" spans="1:8" ht="12.75" customHeight="1">
      <c r="A421" s="81"/>
      <c r="B421" s="9"/>
      <c r="C421" s="370"/>
      <c r="D421" s="360"/>
      <c r="E421" s="466"/>
      <c r="F421" s="9"/>
      <c r="G421" s="9"/>
      <c r="H421" s="9"/>
    </row>
    <row r="422" spans="1:8" ht="12.75" customHeight="1">
      <c r="A422" s="81"/>
      <c r="B422" s="9"/>
      <c r="C422" s="370"/>
      <c r="D422" s="360"/>
      <c r="E422" s="466"/>
      <c r="F422" s="9"/>
      <c r="G422" s="9"/>
      <c r="H422" s="9"/>
    </row>
    <row r="423" spans="1:8" ht="12.75" customHeight="1">
      <c r="A423" s="81"/>
      <c r="B423" s="9"/>
      <c r="C423" s="370"/>
      <c r="D423" s="360"/>
      <c r="E423" s="466"/>
      <c r="F423" s="9"/>
      <c r="G423" s="9"/>
      <c r="H423" s="9"/>
    </row>
    <row r="424" spans="1:8" ht="12.75" customHeight="1">
      <c r="A424" s="81"/>
      <c r="B424" s="9"/>
      <c r="C424" s="370"/>
      <c r="D424" s="360"/>
      <c r="E424" s="466"/>
      <c r="F424" s="9"/>
      <c r="G424" s="9"/>
      <c r="H424" s="9"/>
    </row>
    <row r="425" spans="1:8" ht="12.75" customHeight="1">
      <c r="A425" s="81"/>
      <c r="B425" s="9"/>
      <c r="C425" s="370"/>
      <c r="D425" s="360"/>
      <c r="E425" s="466"/>
      <c r="F425" s="9"/>
      <c r="G425" s="9"/>
      <c r="H425" s="9"/>
    </row>
    <row r="426" spans="1:8" ht="12.75" customHeight="1">
      <c r="A426" s="81"/>
      <c r="B426" s="9"/>
      <c r="C426" s="370"/>
      <c r="D426" s="360"/>
      <c r="E426" s="466"/>
      <c r="F426" s="9"/>
      <c r="G426" s="9"/>
      <c r="H426" s="9"/>
    </row>
    <row r="427" spans="1:8" ht="12.75" customHeight="1">
      <c r="A427" s="81"/>
      <c r="B427" s="9"/>
      <c r="C427" s="370"/>
      <c r="D427" s="360"/>
      <c r="E427" s="466"/>
      <c r="F427" s="9"/>
      <c r="G427" s="9"/>
      <c r="H427" s="9"/>
    </row>
    <row r="428" spans="1:8" ht="12.75" customHeight="1">
      <c r="A428" s="81"/>
      <c r="B428" s="9"/>
      <c r="C428" s="370"/>
      <c r="D428" s="360"/>
      <c r="E428" s="466"/>
      <c r="F428" s="9"/>
      <c r="G428" s="9"/>
      <c r="H428" s="9"/>
    </row>
    <row r="429" spans="1:8" ht="12.75" customHeight="1">
      <c r="A429" s="81"/>
      <c r="B429" s="9"/>
      <c r="C429" s="370"/>
      <c r="D429" s="360"/>
      <c r="E429" s="466"/>
      <c r="F429" s="9"/>
      <c r="G429" s="9"/>
      <c r="H429" s="9"/>
    </row>
    <row r="430" spans="1:8" ht="12.75" customHeight="1">
      <c r="A430" s="81"/>
      <c r="B430" s="9"/>
      <c r="C430" s="370"/>
      <c r="D430" s="360"/>
      <c r="E430" s="466"/>
      <c r="F430" s="9"/>
      <c r="G430" s="9"/>
      <c r="H430" s="9"/>
    </row>
    <row r="431" spans="1:8" ht="12.75" customHeight="1">
      <c r="A431" s="81"/>
      <c r="B431" s="9"/>
      <c r="C431" s="370"/>
      <c r="D431" s="360"/>
      <c r="E431" s="466"/>
      <c r="F431" s="9"/>
      <c r="G431" s="9"/>
      <c r="H431" s="9"/>
    </row>
    <row r="432" spans="1:8" ht="12.75" customHeight="1">
      <c r="A432" s="81"/>
      <c r="B432" s="9"/>
      <c r="C432" s="370"/>
      <c r="D432" s="360"/>
      <c r="E432" s="466"/>
      <c r="F432" s="9"/>
      <c r="G432" s="9"/>
      <c r="H432" s="9"/>
    </row>
    <row r="433" spans="1:8" ht="12.75" customHeight="1">
      <c r="A433" s="81"/>
      <c r="B433" s="9"/>
      <c r="C433" s="370"/>
      <c r="D433" s="360"/>
      <c r="E433" s="466"/>
      <c r="F433" s="9"/>
      <c r="G433" s="9"/>
      <c r="H433" s="9"/>
    </row>
    <row r="434" spans="1:8" ht="12.75" customHeight="1">
      <c r="A434" s="81"/>
      <c r="B434" s="9"/>
      <c r="C434" s="370"/>
      <c r="D434" s="360"/>
      <c r="E434" s="466"/>
      <c r="F434" s="9"/>
      <c r="G434" s="9"/>
      <c r="H434" s="9"/>
    </row>
    <row r="435" spans="1:8" ht="12.75" customHeight="1">
      <c r="A435" s="81"/>
      <c r="B435" s="9"/>
      <c r="C435" s="370"/>
      <c r="D435" s="360"/>
      <c r="E435" s="466"/>
      <c r="F435" s="9"/>
      <c r="G435" s="9"/>
      <c r="H435" s="9"/>
    </row>
    <row r="436" spans="1:8" ht="12.75" customHeight="1">
      <c r="A436" s="81"/>
      <c r="B436" s="9"/>
      <c r="C436" s="370"/>
      <c r="D436" s="360"/>
      <c r="E436" s="466"/>
      <c r="F436" s="9"/>
      <c r="G436" s="9"/>
      <c r="H436" s="9"/>
    </row>
    <row r="437" spans="1:8" ht="12.75" customHeight="1">
      <c r="A437" s="81"/>
      <c r="B437" s="9"/>
      <c r="C437" s="370"/>
      <c r="D437" s="360"/>
      <c r="E437" s="466"/>
      <c r="F437" s="9"/>
      <c r="G437" s="9"/>
      <c r="H437" s="9"/>
    </row>
    <row r="438" spans="1:8" ht="12.75" customHeight="1">
      <c r="A438" s="81"/>
      <c r="B438" s="9"/>
      <c r="C438" s="370"/>
      <c r="D438" s="360"/>
      <c r="E438" s="466"/>
      <c r="F438" s="9"/>
      <c r="G438" s="9"/>
      <c r="H438" s="9"/>
    </row>
    <row r="439" spans="1:8" ht="12.75" customHeight="1">
      <c r="A439" s="81"/>
      <c r="B439" s="9"/>
      <c r="C439" s="370"/>
      <c r="D439" s="360"/>
      <c r="E439" s="466"/>
      <c r="F439" s="9"/>
      <c r="G439" s="9"/>
      <c r="H439" s="9"/>
    </row>
    <row r="440" spans="1:8" ht="12.75" customHeight="1">
      <c r="A440" s="81"/>
      <c r="B440" s="9"/>
      <c r="C440" s="370"/>
      <c r="D440" s="360"/>
      <c r="E440" s="466"/>
      <c r="F440" s="9"/>
      <c r="G440" s="9"/>
      <c r="H440" s="9"/>
    </row>
    <row r="441" spans="1:8" ht="12.75" customHeight="1">
      <c r="A441" s="81"/>
      <c r="B441" s="9"/>
      <c r="C441" s="370"/>
      <c r="D441" s="360"/>
      <c r="E441" s="466"/>
      <c r="F441" s="9"/>
      <c r="G441" s="9"/>
      <c r="H441" s="9"/>
    </row>
    <row r="442" spans="1:8" ht="12.75" customHeight="1">
      <c r="A442" s="81"/>
      <c r="B442" s="9"/>
      <c r="C442" s="370"/>
      <c r="D442" s="360"/>
      <c r="E442" s="466"/>
      <c r="F442" s="9"/>
      <c r="G442" s="9"/>
      <c r="H442" s="9"/>
    </row>
    <row r="443" spans="1:8" ht="12.75" customHeight="1">
      <c r="A443" s="81"/>
      <c r="B443" s="9"/>
      <c r="C443" s="370"/>
      <c r="D443" s="360"/>
      <c r="E443" s="466"/>
      <c r="F443" s="9"/>
      <c r="G443" s="9"/>
      <c r="H443" s="9"/>
    </row>
    <row r="444" spans="1:8" ht="12.75" customHeight="1">
      <c r="A444" s="81"/>
      <c r="B444" s="9"/>
      <c r="C444" s="370"/>
      <c r="D444" s="360"/>
      <c r="E444" s="466"/>
      <c r="F444" s="9"/>
      <c r="G444" s="9"/>
      <c r="H444" s="9"/>
    </row>
    <row r="445" spans="1:8" ht="12.75" customHeight="1">
      <c r="A445" s="81"/>
      <c r="B445" s="9"/>
      <c r="C445" s="370"/>
      <c r="D445" s="360"/>
      <c r="E445" s="466"/>
      <c r="F445" s="9"/>
      <c r="G445" s="9"/>
      <c r="H445" s="9"/>
    </row>
    <row r="446" spans="1:8" ht="12.75" customHeight="1">
      <c r="A446" s="81"/>
      <c r="B446" s="9"/>
      <c r="C446" s="370"/>
      <c r="D446" s="360"/>
      <c r="E446" s="466"/>
      <c r="F446" s="9"/>
      <c r="G446" s="9"/>
      <c r="H446" s="9"/>
    </row>
    <row r="447" spans="1:8" ht="12.75" customHeight="1">
      <c r="A447" s="81"/>
      <c r="B447" s="9"/>
      <c r="C447" s="370"/>
      <c r="D447" s="360"/>
      <c r="E447" s="466"/>
      <c r="F447" s="9"/>
      <c r="G447" s="9"/>
      <c r="H447" s="9"/>
    </row>
    <row r="448" spans="1:8" ht="12.75" customHeight="1">
      <c r="A448" s="81"/>
      <c r="B448" s="9"/>
      <c r="C448" s="370"/>
      <c r="D448" s="360"/>
      <c r="E448" s="466"/>
      <c r="F448" s="9"/>
      <c r="G448" s="9"/>
      <c r="H448" s="9"/>
    </row>
    <row r="449" spans="1:8" ht="12.75" customHeight="1">
      <c r="A449" s="81"/>
      <c r="B449" s="9"/>
      <c r="C449" s="370"/>
      <c r="D449" s="360"/>
      <c r="E449" s="466"/>
      <c r="F449" s="9"/>
      <c r="G449" s="9"/>
      <c r="H449" s="9"/>
    </row>
    <row r="450" spans="1:8" ht="12.75" customHeight="1">
      <c r="A450" s="81"/>
      <c r="B450" s="9"/>
      <c r="C450" s="370"/>
      <c r="D450" s="360"/>
      <c r="E450" s="466"/>
      <c r="F450" s="9"/>
      <c r="G450" s="9"/>
      <c r="H450" s="9"/>
    </row>
    <row r="451" spans="1:8" ht="12.75" customHeight="1">
      <c r="A451" s="81"/>
      <c r="B451" s="9"/>
      <c r="C451" s="370"/>
      <c r="D451" s="360"/>
      <c r="E451" s="466"/>
      <c r="F451" s="9"/>
      <c r="G451" s="9"/>
      <c r="H451" s="9"/>
    </row>
    <row r="452" spans="1:8" ht="12.75" customHeight="1">
      <c r="A452" s="81"/>
      <c r="B452" s="9"/>
      <c r="C452" s="370"/>
      <c r="D452" s="360"/>
      <c r="E452" s="466"/>
      <c r="F452" s="9"/>
      <c r="G452" s="9"/>
      <c r="H452" s="9"/>
    </row>
    <row r="453" spans="1:8" ht="12.75" customHeight="1">
      <c r="A453" s="81"/>
      <c r="B453" s="9"/>
      <c r="C453" s="370"/>
      <c r="D453" s="360"/>
      <c r="E453" s="466"/>
      <c r="F453" s="9"/>
      <c r="G453" s="9"/>
      <c r="H453" s="9"/>
    </row>
    <row r="454" spans="1:8" ht="12.75" customHeight="1">
      <c r="A454" s="81"/>
      <c r="B454" s="9"/>
      <c r="C454" s="370"/>
      <c r="D454" s="360"/>
      <c r="E454" s="466"/>
      <c r="F454" s="9"/>
      <c r="G454" s="9"/>
      <c r="H454" s="9"/>
    </row>
    <row r="455" spans="1:8" ht="12.75" customHeight="1">
      <c r="A455" s="81"/>
      <c r="B455" s="9"/>
      <c r="C455" s="370"/>
      <c r="D455" s="360"/>
      <c r="E455" s="466"/>
      <c r="F455" s="9"/>
      <c r="G455" s="9"/>
      <c r="H455" s="9"/>
    </row>
    <row r="456" spans="1:8" ht="12.75" customHeight="1">
      <c r="A456" s="81"/>
      <c r="B456" s="9"/>
      <c r="C456" s="370"/>
      <c r="D456" s="360"/>
      <c r="E456" s="466"/>
      <c r="F456" s="9"/>
      <c r="G456" s="9"/>
      <c r="H456" s="9"/>
    </row>
    <row r="457" spans="1:8" ht="12.75" customHeight="1">
      <c r="A457" s="81"/>
      <c r="B457" s="9"/>
      <c r="C457" s="370"/>
      <c r="D457" s="360"/>
      <c r="E457" s="466"/>
      <c r="F457" s="9"/>
      <c r="G457" s="9"/>
      <c r="H457" s="9"/>
    </row>
    <row r="458" spans="1:8" ht="12.75" customHeight="1">
      <c r="A458" s="81"/>
      <c r="B458" s="9"/>
      <c r="C458" s="370"/>
      <c r="D458" s="360"/>
      <c r="E458" s="466"/>
      <c r="F458" s="9"/>
      <c r="G458" s="9"/>
      <c r="H458" s="9"/>
    </row>
    <row r="459" spans="1:8" ht="12.75" customHeight="1">
      <c r="A459" s="81"/>
      <c r="B459" s="9"/>
      <c r="C459" s="370"/>
      <c r="D459" s="360"/>
      <c r="E459" s="466"/>
      <c r="F459" s="9"/>
      <c r="G459" s="9"/>
      <c r="H459" s="9"/>
    </row>
    <row r="460" spans="1:8" ht="12.75" customHeight="1">
      <c r="A460" s="81"/>
      <c r="B460" s="9"/>
      <c r="C460" s="370"/>
      <c r="D460" s="360"/>
      <c r="E460" s="466"/>
      <c r="F460" s="9"/>
      <c r="G460" s="9"/>
      <c r="H460" s="9"/>
    </row>
    <row r="461" spans="1:8" ht="12.75" customHeight="1">
      <c r="A461" s="81"/>
      <c r="B461" s="9"/>
      <c r="C461" s="370"/>
      <c r="D461" s="360"/>
      <c r="E461" s="466"/>
      <c r="F461" s="9"/>
      <c r="G461" s="9"/>
      <c r="H461" s="9"/>
    </row>
    <row r="462" spans="1:8" ht="12.75" customHeight="1">
      <c r="A462" s="81"/>
      <c r="B462" s="9"/>
      <c r="C462" s="370"/>
      <c r="D462" s="360"/>
      <c r="E462" s="466"/>
      <c r="F462" s="9"/>
      <c r="G462" s="9"/>
      <c r="H462" s="9"/>
    </row>
    <row r="463" spans="1:8" ht="12.75" customHeight="1">
      <c r="A463" s="81"/>
      <c r="B463" s="9"/>
      <c r="C463" s="370"/>
      <c r="D463" s="360"/>
      <c r="E463" s="466"/>
      <c r="F463" s="9"/>
      <c r="G463" s="9"/>
      <c r="H463" s="9"/>
    </row>
    <row r="464" spans="1:8" ht="12.75" customHeight="1">
      <c r="A464" s="81"/>
      <c r="B464" s="9"/>
      <c r="C464" s="370"/>
      <c r="D464" s="360"/>
      <c r="E464" s="466"/>
      <c r="F464" s="9"/>
      <c r="G464" s="9"/>
      <c r="H464" s="9"/>
    </row>
    <row r="465" spans="1:8" ht="12.75" customHeight="1">
      <c r="A465" s="81"/>
      <c r="B465" s="9"/>
      <c r="C465" s="370"/>
      <c r="D465" s="360"/>
      <c r="E465" s="466"/>
      <c r="F465" s="9"/>
      <c r="G465" s="9"/>
      <c r="H465" s="9"/>
    </row>
    <row r="466" spans="1:8" ht="12.75" customHeight="1">
      <c r="A466" s="81"/>
      <c r="B466" s="9"/>
      <c r="C466" s="370"/>
      <c r="D466" s="360"/>
      <c r="E466" s="466"/>
      <c r="F466" s="9"/>
      <c r="G466" s="9"/>
      <c r="H466" s="9"/>
    </row>
    <row r="467" spans="1:8" ht="12.75" customHeight="1">
      <c r="A467" s="81"/>
      <c r="B467" s="9"/>
      <c r="C467" s="370"/>
      <c r="D467" s="360"/>
      <c r="E467" s="466"/>
      <c r="F467" s="9"/>
      <c r="G467" s="9"/>
      <c r="H467" s="9"/>
    </row>
    <row r="468" spans="1:8" ht="12.75" customHeight="1">
      <c r="A468" s="81"/>
      <c r="B468" s="9"/>
      <c r="C468" s="370"/>
      <c r="D468" s="360"/>
      <c r="E468" s="466"/>
      <c r="F468" s="9"/>
      <c r="G468" s="9"/>
      <c r="H468" s="9"/>
    </row>
    <row r="469" spans="1:8" ht="12.75" customHeight="1">
      <c r="A469" s="81"/>
      <c r="B469" s="9"/>
      <c r="C469" s="370"/>
      <c r="D469" s="360"/>
      <c r="E469" s="466"/>
      <c r="F469" s="9"/>
      <c r="G469" s="9"/>
      <c r="H469" s="9"/>
    </row>
    <row r="470" spans="1:8" ht="12.75" customHeight="1">
      <c r="A470" s="81"/>
      <c r="B470" s="9"/>
      <c r="C470" s="370"/>
      <c r="D470" s="360"/>
      <c r="E470" s="466"/>
      <c r="F470" s="9"/>
      <c r="G470" s="9"/>
      <c r="H470" s="9"/>
    </row>
    <row r="471" spans="1:8" ht="12.75" customHeight="1">
      <c r="A471" s="81"/>
      <c r="B471" s="9"/>
      <c r="C471" s="370"/>
      <c r="D471" s="360"/>
      <c r="E471" s="466"/>
      <c r="F471" s="9"/>
      <c r="G471" s="9"/>
      <c r="H471" s="9"/>
    </row>
    <row r="472" spans="1:8" ht="12.75" customHeight="1">
      <c r="A472" s="81"/>
      <c r="B472" s="9"/>
      <c r="C472" s="370"/>
      <c r="D472" s="360"/>
      <c r="E472" s="466"/>
      <c r="F472" s="9"/>
      <c r="G472" s="9"/>
      <c r="H472" s="9"/>
    </row>
    <row r="473" spans="1:8" ht="12.75" customHeight="1">
      <c r="A473" s="81"/>
      <c r="B473" s="9"/>
      <c r="C473" s="370"/>
      <c r="D473" s="360"/>
      <c r="E473" s="466"/>
      <c r="F473" s="9"/>
      <c r="G473" s="9"/>
      <c r="H473" s="9"/>
    </row>
    <row r="474" spans="1:8" ht="12.75" customHeight="1">
      <c r="A474" s="81"/>
      <c r="B474" s="9"/>
      <c r="C474" s="370"/>
      <c r="D474" s="360"/>
      <c r="E474" s="466"/>
      <c r="F474" s="9"/>
      <c r="G474" s="9"/>
      <c r="H474" s="9"/>
    </row>
    <row r="475" spans="1:8" ht="12.75" customHeight="1">
      <c r="A475" s="81"/>
      <c r="B475" s="9"/>
      <c r="C475" s="370"/>
      <c r="D475" s="360"/>
      <c r="E475" s="466"/>
      <c r="F475" s="9"/>
      <c r="G475" s="9"/>
      <c r="H475" s="9"/>
    </row>
    <row r="476" spans="1:8" ht="12.75" customHeight="1">
      <c r="A476" s="81"/>
      <c r="B476" s="9"/>
      <c r="C476" s="370"/>
      <c r="D476" s="360"/>
      <c r="E476" s="466"/>
      <c r="F476" s="9"/>
      <c r="G476" s="9"/>
      <c r="H476" s="9"/>
    </row>
    <row r="477" spans="1:8" ht="12.75" customHeight="1">
      <c r="A477" s="81"/>
      <c r="B477" s="9"/>
      <c r="C477" s="370"/>
      <c r="D477" s="360"/>
      <c r="E477" s="466"/>
      <c r="F477" s="9"/>
      <c r="G477" s="9"/>
      <c r="H477" s="9"/>
    </row>
    <row r="478" spans="1:8" ht="12.75" customHeight="1">
      <c r="A478" s="81"/>
      <c r="B478" s="9"/>
      <c r="C478" s="370"/>
      <c r="D478" s="360"/>
      <c r="E478" s="466"/>
      <c r="F478" s="9"/>
      <c r="G478" s="9"/>
      <c r="H478" s="9"/>
    </row>
    <row r="479" spans="1:8" ht="12.75" customHeight="1">
      <c r="A479" s="81"/>
      <c r="B479" s="9"/>
      <c r="C479" s="370"/>
      <c r="D479" s="360"/>
      <c r="E479" s="466"/>
      <c r="F479" s="9"/>
      <c r="G479" s="9"/>
      <c r="H479" s="9"/>
    </row>
    <row r="480" spans="1:8" ht="12.75" customHeight="1">
      <c r="A480" s="81"/>
      <c r="B480" s="9"/>
      <c r="C480" s="370"/>
      <c r="D480" s="360"/>
      <c r="E480" s="466"/>
      <c r="F480" s="9"/>
      <c r="G480" s="9"/>
      <c r="H480" s="9"/>
    </row>
    <row r="481" spans="1:8" ht="12.75" customHeight="1">
      <c r="A481" s="81"/>
      <c r="B481" s="9"/>
      <c r="C481" s="370"/>
      <c r="D481" s="360"/>
      <c r="E481" s="466"/>
      <c r="F481" s="9"/>
      <c r="G481" s="9"/>
      <c r="H481" s="9"/>
    </row>
    <row r="482" spans="1:8" ht="12.75" customHeight="1">
      <c r="A482" s="81"/>
      <c r="B482" s="9"/>
      <c r="C482" s="370"/>
      <c r="D482" s="360"/>
      <c r="E482" s="466"/>
      <c r="F482" s="9"/>
      <c r="G482" s="9"/>
      <c r="H482" s="9"/>
    </row>
    <row r="483" spans="1:8" ht="12.75" customHeight="1">
      <c r="A483" s="81"/>
      <c r="B483" s="9"/>
      <c r="C483" s="370"/>
      <c r="D483" s="360"/>
      <c r="E483" s="466"/>
      <c r="F483" s="9"/>
      <c r="G483" s="9"/>
      <c r="H483" s="9"/>
    </row>
    <row r="484" spans="1:8" ht="12.75" customHeight="1">
      <c r="A484" s="81"/>
      <c r="B484" s="9"/>
      <c r="C484" s="370"/>
      <c r="D484" s="360"/>
      <c r="E484" s="466"/>
      <c r="F484" s="9"/>
      <c r="G484" s="9"/>
      <c r="H484" s="9"/>
    </row>
    <row r="485" spans="1:8" ht="12.75" customHeight="1">
      <c r="A485" s="81"/>
      <c r="B485" s="9"/>
      <c r="C485" s="370"/>
      <c r="D485" s="360"/>
      <c r="E485" s="466"/>
      <c r="F485" s="9"/>
      <c r="G485" s="9"/>
      <c r="H485" s="9"/>
    </row>
    <row r="486" spans="1:8" ht="12.75" customHeight="1">
      <c r="A486" s="81"/>
      <c r="B486" s="9"/>
      <c r="C486" s="370"/>
      <c r="D486" s="360"/>
      <c r="E486" s="466"/>
      <c r="F486" s="9"/>
      <c r="G486" s="9"/>
      <c r="H486" s="9"/>
    </row>
    <row r="487" spans="1:8" ht="12.75" customHeight="1">
      <c r="A487" s="81"/>
      <c r="B487" s="9"/>
      <c r="C487" s="370"/>
      <c r="D487" s="360"/>
      <c r="E487" s="466"/>
      <c r="F487" s="9"/>
      <c r="G487" s="9"/>
      <c r="H487" s="9"/>
    </row>
    <row r="488" spans="1:8" ht="12.75" customHeight="1">
      <c r="A488" s="81"/>
      <c r="B488" s="9"/>
      <c r="C488" s="370"/>
      <c r="D488" s="360"/>
      <c r="E488" s="466"/>
      <c r="F488" s="9"/>
      <c r="G488" s="9"/>
      <c r="H488" s="9"/>
    </row>
    <row r="489" spans="1:8" ht="12.75" customHeight="1">
      <c r="A489" s="81"/>
      <c r="B489" s="9"/>
      <c r="C489" s="370"/>
      <c r="D489" s="360"/>
      <c r="E489" s="466"/>
      <c r="F489" s="9"/>
      <c r="G489" s="9"/>
      <c r="H489" s="9"/>
    </row>
    <row r="490" spans="1:8" ht="12.75" customHeight="1">
      <c r="A490" s="81"/>
      <c r="B490" s="9"/>
      <c r="C490" s="370"/>
      <c r="D490" s="360"/>
      <c r="E490" s="466"/>
      <c r="F490" s="9"/>
      <c r="G490" s="9"/>
      <c r="H490" s="9"/>
    </row>
    <row r="491" spans="1:8" ht="12.75" customHeight="1">
      <c r="A491" s="81"/>
      <c r="B491" s="9"/>
      <c r="C491" s="370"/>
      <c r="D491" s="360"/>
      <c r="E491" s="466"/>
      <c r="F491" s="9"/>
      <c r="G491" s="9"/>
      <c r="H491" s="9"/>
    </row>
    <row r="492" spans="1:8" ht="12.75" customHeight="1">
      <c r="A492" s="81"/>
      <c r="B492" s="9"/>
      <c r="C492" s="370"/>
      <c r="D492" s="360"/>
      <c r="E492" s="466"/>
      <c r="F492" s="9"/>
      <c r="G492" s="9"/>
      <c r="H492" s="9"/>
    </row>
    <row r="493" spans="1:8" ht="12.75" customHeight="1">
      <c r="A493" s="81"/>
      <c r="B493" s="9"/>
      <c r="C493" s="370"/>
      <c r="D493" s="360"/>
      <c r="E493" s="466"/>
      <c r="F493" s="9"/>
      <c r="G493" s="9"/>
      <c r="H493" s="9"/>
    </row>
    <row r="494" spans="1:8" ht="12.75" customHeight="1">
      <c r="A494" s="81"/>
      <c r="B494" s="9"/>
      <c r="C494" s="370"/>
      <c r="D494" s="360"/>
      <c r="E494" s="466"/>
      <c r="F494" s="9"/>
      <c r="G494" s="9"/>
      <c r="H494" s="9"/>
    </row>
    <row r="495" spans="1:8" ht="12.75" customHeight="1">
      <c r="A495" s="81"/>
      <c r="B495" s="9"/>
      <c r="C495" s="370"/>
      <c r="D495" s="360"/>
      <c r="E495" s="466"/>
      <c r="F495" s="9"/>
      <c r="G495" s="9"/>
      <c r="H495" s="9"/>
    </row>
    <row r="496" spans="1:8" ht="12.75" customHeight="1">
      <c r="A496" s="81"/>
      <c r="B496" s="9"/>
      <c r="C496" s="370"/>
      <c r="D496" s="360"/>
      <c r="E496" s="466"/>
      <c r="F496" s="9"/>
      <c r="G496" s="9"/>
      <c r="H496" s="9"/>
    </row>
    <row r="497" spans="1:8" ht="12.75" customHeight="1">
      <c r="A497" s="81"/>
      <c r="B497" s="9"/>
      <c r="C497" s="370"/>
      <c r="D497" s="360"/>
      <c r="E497" s="466"/>
      <c r="F497" s="9"/>
      <c r="G497" s="9"/>
      <c r="H497" s="9"/>
    </row>
    <row r="498" spans="1:8" ht="12.75" customHeight="1">
      <c r="A498" s="81"/>
      <c r="B498" s="9"/>
      <c r="C498" s="370"/>
      <c r="D498" s="360"/>
      <c r="E498" s="466"/>
      <c r="F498" s="9"/>
      <c r="G498" s="9"/>
      <c r="H498" s="9"/>
    </row>
    <row r="499" spans="1:8" ht="12.75" customHeight="1">
      <c r="A499" s="81"/>
      <c r="B499" s="9"/>
      <c r="C499" s="370"/>
      <c r="D499" s="360"/>
      <c r="E499" s="466"/>
      <c r="F499" s="9"/>
      <c r="G499" s="9"/>
      <c r="H499" s="9"/>
    </row>
    <row r="500" spans="1:8" ht="12.75" customHeight="1">
      <c r="A500" s="81"/>
      <c r="B500" s="9"/>
      <c r="C500" s="370"/>
      <c r="D500" s="360"/>
      <c r="E500" s="466"/>
      <c r="F500" s="9"/>
      <c r="G500" s="9"/>
      <c r="H500" s="9"/>
    </row>
    <row r="501" spans="1:8" ht="12.75" customHeight="1">
      <c r="A501" s="81"/>
      <c r="B501" s="9"/>
      <c r="C501" s="370"/>
      <c r="D501" s="360"/>
      <c r="E501" s="466"/>
      <c r="F501" s="9"/>
      <c r="G501" s="9"/>
      <c r="H501" s="9"/>
    </row>
    <row r="502" spans="1:8" ht="12.75" customHeight="1">
      <c r="A502" s="81"/>
      <c r="B502" s="9"/>
      <c r="C502" s="370"/>
      <c r="D502" s="360"/>
      <c r="E502" s="466"/>
      <c r="F502" s="9"/>
      <c r="G502" s="9"/>
      <c r="H502" s="9"/>
    </row>
    <row r="503" spans="1:8" ht="12.75" customHeight="1">
      <c r="A503" s="81"/>
      <c r="B503" s="9"/>
      <c r="C503" s="370"/>
      <c r="D503" s="360"/>
      <c r="E503" s="466"/>
      <c r="F503" s="9"/>
      <c r="G503" s="9"/>
      <c r="H503" s="9"/>
    </row>
    <row r="504" spans="1:8" ht="12.75" customHeight="1">
      <c r="A504" s="81"/>
      <c r="B504" s="9"/>
      <c r="C504" s="370"/>
      <c r="D504" s="360"/>
      <c r="E504" s="466"/>
      <c r="F504" s="9"/>
      <c r="G504" s="9"/>
      <c r="H504" s="9"/>
    </row>
    <row r="505" spans="1:8" ht="12.75" customHeight="1">
      <c r="A505" s="81"/>
      <c r="B505" s="9"/>
      <c r="C505" s="370"/>
      <c r="D505" s="360"/>
      <c r="E505" s="466"/>
      <c r="F505" s="9"/>
      <c r="G505" s="9"/>
      <c r="H505" s="9"/>
    </row>
    <row r="506" spans="1:8" ht="12.75" customHeight="1">
      <c r="A506" s="81"/>
      <c r="B506" s="9"/>
      <c r="C506" s="370"/>
      <c r="D506" s="360"/>
      <c r="E506" s="466"/>
      <c r="F506" s="9"/>
      <c r="G506" s="9"/>
      <c r="H506" s="9"/>
    </row>
    <row r="507" spans="1:8" ht="12.75" customHeight="1">
      <c r="A507" s="81"/>
      <c r="B507" s="9"/>
      <c r="C507" s="370"/>
      <c r="D507" s="360"/>
      <c r="E507" s="466"/>
      <c r="F507" s="9"/>
      <c r="G507" s="9"/>
      <c r="H507" s="9"/>
    </row>
    <row r="508" spans="1:8" ht="12.75" customHeight="1">
      <c r="A508" s="81"/>
      <c r="B508" s="9"/>
      <c r="C508" s="370"/>
      <c r="D508" s="360"/>
      <c r="E508" s="466"/>
      <c r="F508" s="9"/>
      <c r="G508" s="9"/>
      <c r="H508" s="9"/>
    </row>
    <row r="509" spans="1:8" ht="12.75" customHeight="1">
      <c r="A509" s="81"/>
      <c r="B509" s="9"/>
      <c r="C509" s="370"/>
      <c r="D509" s="360"/>
      <c r="E509" s="466"/>
      <c r="F509" s="9"/>
      <c r="G509" s="9"/>
      <c r="H509" s="9"/>
    </row>
    <row r="510" spans="1:8" ht="12.75" customHeight="1">
      <c r="A510" s="81"/>
      <c r="B510" s="9"/>
      <c r="C510" s="370"/>
      <c r="D510" s="360"/>
      <c r="E510" s="466"/>
      <c r="F510" s="9"/>
      <c r="G510" s="9"/>
      <c r="H510" s="9"/>
    </row>
    <row r="511" spans="1:8" ht="12.75" customHeight="1">
      <c r="A511" s="81"/>
      <c r="B511" s="9"/>
      <c r="C511" s="370"/>
      <c r="D511" s="360"/>
      <c r="E511" s="466"/>
      <c r="F511" s="9"/>
      <c r="G511" s="9"/>
      <c r="H511" s="9"/>
    </row>
    <row r="512" spans="1:8" ht="12.75" customHeight="1">
      <c r="A512" s="81"/>
      <c r="B512" s="9"/>
      <c r="C512" s="370"/>
      <c r="D512" s="360"/>
      <c r="E512" s="466"/>
      <c r="F512" s="9"/>
      <c r="G512" s="9"/>
      <c r="H512" s="9"/>
    </row>
    <row r="513" spans="1:8" ht="12.75" customHeight="1">
      <c r="A513" s="81"/>
      <c r="B513" s="9"/>
      <c r="C513" s="370"/>
      <c r="D513" s="360"/>
      <c r="E513" s="466"/>
      <c r="F513" s="9"/>
      <c r="G513" s="9"/>
      <c r="H513" s="9"/>
    </row>
    <row r="514" spans="1:8" ht="12.75" customHeight="1">
      <c r="A514" s="81"/>
      <c r="B514" s="9"/>
      <c r="C514" s="370"/>
      <c r="D514" s="360"/>
      <c r="E514" s="466"/>
      <c r="F514" s="9"/>
      <c r="G514" s="9"/>
      <c r="H514" s="9"/>
    </row>
    <row r="515" spans="1:8" ht="12.75" customHeight="1">
      <c r="A515" s="81"/>
      <c r="B515" s="9"/>
      <c r="C515" s="370"/>
      <c r="D515" s="360"/>
      <c r="E515" s="466"/>
      <c r="F515" s="9"/>
      <c r="G515" s="9"/>
      <c r="H515" s="9"/>
    </row>
    <row r="516" spans="1:8" ht="12.75" customHeight="1">
      <c r="A516" s="81"/>
      <c r="B516" s="9"/>
      <c r="C516" s="370"/>
      <c r="D516" s="360"/>
      <c r="E516" s="466"/>
      <c r="F516" s="9"/>
      <c r="G516" s="9"/>
      <c r="H516" s="9"/>
    </row>
    <row r="517" spans="1:8" ht="12.75" customHeight="1">
      <c r="A517" s="81"/>
      <c r="B517" s="9"/>
      <c r="C517" s="370"/>
      <c r="D517" s="360"/>
      <c r="E517" s="466"/>
      <c r="F517" s="9"/>
      <c r="G517" s="9"/>
      <c r="H517" s="9"/>
    </row>
    <row r="518" spans="1:8" ht="12.75" customHeight="1">
      <c r="A518" s="81"/>
      <c r="B518" s="9"/>
      <c r="C518" s="370"/>
      <c r="D518" s="360"/>
      <c r="E518" s="466"/>
      <c r="F518" s="9"/>
      <c r="G518" s="9"/>
      <c r="H518" s="9"/>
    </row>
    <row r="519" spans="1:8" ht="12.75" customHeight="1">
      <c r="A519" s="81"/>
      <c r="B519" s="9"/>
      <c r="C519" s="370"/>
      <c r="D519" s="360"/>
      <c r="E519" s="466"/>
      <c r="F519" s="9"/>
      <c r="G519" s="9"/>
      <c r="H519" s="9"/>
    </row>
    <row r="520" spans="1:8" ht="12.75" customHeight="1">
      <c r="A520" s="81"/>
      <c r="B520" s="9"/>
      <c r="C520" s="370"/>
      <c r="D520" s="360"/>
      <c r="E520" s="466"/>
      <c r="F520" s="9"/>
      <c r="G520" s="9"/>
      <c r="H520" s="9"/>
    </row>
    <row r="521" spans="1:8" ht="12.75" customHeight="1">
      <c r="A521" s="81"/>
      <c r="B521" s="9"/>
      <c r="C521" s="370"/>
      <c r="D521" s="360"/>
      <c r="E521" s="466"/>
      <c r="F521" s="9"/>
      <c r="G521" s="9"/>
      <c r="H521" s="9"/>
    </row>
    <row r="522" spans="1:8" ht="12.75" customHeight="1">
      <c r="A522" s="81"/>
      <c r="B522" s="9"/>
      <c r="C522" s="370"/>
      <c r="D522" s="360"/>
      <c r="E522" s="466"/>
      <c r="F522" s="9"/>
      <c r="G522" s="9"/>
      <c r="H522" s="9"/>
    </row>
    <row r="523" spans="1:8" ht="12.75" customHeight="1">
      <c r="A523" s="81"/>
      <c r="B523" s="9"/>
      <c r="C523" s="370"/>
      <c r="D523" s="360"/>
      <c r="E523" s="466"/>
      <c r="F523" s="9"/>
      <c r="G523" s="9"/>
      <c r="H523" s="9"/>
    </row>
    <row r="524" spans="1:8" ht="12.75" customHeight="1">
      <c r="A524" s="81"/>
      <c r="B524" s="9"/>
      <c r="C524" s="370"/>
      <c r="D524" s="360"/>
      <c r="E524" s="466"/>
      <c r="F524" s="9"/>
      <c r="G524" s="9"/>
      <c r="H524" s="9"/>
    </row>
    <row r="525" spans="1:8" ht="12.75" customHeight="1">
      <c r="A525" s="81"/>
      <c r="B525" s="9"/>
      <c r="C525" s="370"/>
      <c r="D525" s="360"/>
      <c r="E525" s="466"/>
      <c r="F525" s="9"/>
      <c r="G525" s="9"/>
      <c r="H525" s="9"/>
    </row>
    <row r="526" spans="1:8" ht="12.75" customHeight="1">
      <c r="A526" s="81"/>
      <c r="B526" s="9"/>
      <c r="C526" s="370"/>
      <c r="D526" s="360"/>
      <c r="E526" s="466"/>
      <c r="F526" s="9"/>
      <c r="G526" s="9"/>
      <c r="H526" s="9"/>
    </row>
    <row r="527" spans="1:8" ht="12.75" customHeight="1">
      <c r="A527" s="81"/>
      <c r="B527" s="9"/>
      <c r="C527" s="370"/>
      <c r="D527" s="360"/>
      <c r="E527" s="466"/>
      <c r="F527" s="9"/>
      <c r="G527" s="9"/>
      <c r="H527" s="9"/>
    </row>
    <row r="528" spans="1:8" ht="12.75" customHeight="1">
      <c r="A528" s="81"/>
      <c r="B528" s="9"/>
      <c r="C528" s="370"/>
      <c r="D528" s="360"/>
      <c r="E528" s="466"/>
      <c r="F528" s="9"/>
      <c r="G528" s="9"/>
      <c r="H528" s="9"/>
    </row>
    <row r="529" spans="1:8" ht="12.75" customHeight="1">
      <c r="A529" s="81"/>
      <c r="B529" s="9"/>
      <c r="C529" s="370"/>
      <c r="D529" s="360"/>
      <c r="E529" s="466"/>
      <c r="F529" s="9"/>
      <c r="G529" s="9"/>
      <c r="H529" s="9"/>
    </row>
    <row r="530" spans="1:8" ht="12.75" customHeight="1">
      <c r="A530" s="81"/>
      <c r="B530" s="9"/>
      <c r="C530" s="370"/>
      <c r="D530" s="360"/>
      <c r="E530" s="466"/>
      <c r="F530" s="9"/>
      <c r="G530" s="9"/>
      <c r="H530" s="9"/>
    </row>
    <row r="531" spans="1:8" ht="12.75" customHeight="1">
      <c r="A531" s="81"/>
      <c r="B531" s="9"/>
      <c r="C531" s="370"/>
      <c r="D531" s="360"/>
      <c r="E531" s="466"/>
      <c r="F531" s="9"/>
      <c r="G531" s="9"/>
      <c r="H531" s="9"/>
    </row>
    <row r="532" spans="1:8" ht="12.75" customHeight="1">
      <c r="A532" s="81"/>
      <c r="B532" s="9"/>
      <c r="C532" s="370"/>
      <c r="D532" s="360"/>
      <c r="E532" s="466"/>
      <c r="F532" s="9"/>
      <c r="G532" s="9"/>
      <c r="H532" s="9"/>
    </row>
    <row r="533" spans="1:8" ht="12.75" customHeight="1">
      <c r="A533" s="81"/>
      <c r="B533" s="9"/>
      <c r="C533" s="370"/>
      <c r="D533" s="360"/>
      <c r="E533" s="466"/>
      <c r="F533" s="9"/>
      <c r="G533" s="9"/>
      <c r="H533" s="9"/>
    </row>
    <row r="534" spans="1:8" ht="12.75" customHeight="1">
      <c r="A534" s="81"/>
      <c r="B534" s="9"/>
      <c r="C534" s="370"/>
      <c r="D534" s="360"/>
      <c r="E534" s="466"/>
      <c r="F534" s="9"/>
      <c r="G534" s="9"/>
      <c r="H534" s="9"/>
    </row>
    <row r="535" spans="1:8" ht="12.75" customHeight="1">
      <c r="A535" s="81"/>
      <c r="B535" s="9"/>
      <c r="C535" s="370"/>
      <c r="D535" s="360"/>
      <c r="E535" s="466"/>
      <c r="F535" s="9"/>
      <c r="G535" s="9"/>
      <c r="H535" s="9"/>
    </row>
    <row r="536" spans="1:8" ht="12.75" customHeight="1">
      <c r="A536" s="81"/>
      <c r="B536" s="9"/>
      <c r="C536" s="370"/>
      <c r="D536" s="360"/>
      <c r="E536" s="466"/>
      <c r="F536" s="9"/>
      <c r="G536" s="9"/>
      <c r="H536" s="9"/>
    </row>
    <row r="537" spans="1:8" ht="12.75" customHeight="1">
      <c r="A537" s="81"/>
      <c r="B537" s="9"/>
      <c r="C537" s="370"/>
      <c r="D537" s="360"/>
      <c r="E537" s="466"/>
      <c r="F537" s="9"/>
      <c r="G537" s="9"/>
      <c r="H537" s="9"/>
    </row>
    <row r="538" spans="1:8" ht="12.75" customHeight="1">
      <c r="A538" s="81"/>
      <c r="B538" s="9"/>
      <c r="C538" s="370"/>
      <c r="D538" s="360"/>
      <c r="E538" s="466"/>
      <c r="F538" s="9"/>
      <c r="G538" s="9"/>
      <c r="H538" s="9"/>
    </row>
    <row r="539" spans="1:8" ht="12.75" customHeight="1">
      <c r="A539" s="81"/>
      <c r="B539" s="9"/>
      <c r="C539" s="370"/>
      <c r="D539" s="360"/>
      <c r="E539" s="466"/>
      <c r="F539" s="9"/>
      <c r="G539" s="9"/>
      <c r="H539" s="9"/>
    </row>
    <row r="540" spans="1:8" ht="12.75" customHeight="1">
      <c r="A540" s="81"/>
      <c r="B540" s="9"/>
      <c r="C540" s="370"/>
      <c r="D540" s="360"/>
      <c r="E540" s="466"/>
      <c r="F540" s="9"/>
      <c r="G540" s="9"/>
      <c r="H540" s="9"/>
    </row>
    <row r="541" spans="1:8" ht="12.75" customHeight="1">
      <c r="A541" s="81"/>
      <c r="B541" s="9"/>
      <c r="C541" s="370"/>
      <c r="D541" s="360"/>
      <c r="E541" s="466"/>
      <c r="F541" s="9"/>
      <c r="G541" s="9"/>
      <c r="H541" s="9"/>
    </row>
    <row r="542" spans="1:8" ht="12.75" customHeight="1">
      <c r="A542" s="81"/>
      <c r="B542" s="9"/>
      <c r="C542" s="370"/>
      <c r="D542" s="360"/>
      <c r="E542" s="466"/>
      <c r="F542" s="9"/>
      <c r="G542" s="9"/>
      <c r="H542" s="9"/>
    </row>
    <row r="543" spans="1:8" ht="12.75" customHeight="1">
      <c r="A543" s="81"/>
      <c r="B543" s="9"/>
      <c r="C543" s="370"/>
      <c r="D543" s="360"/>
      <c r="E543" s="466"/>
      <c r="F543" s="9"/>
      <c r="G543" s="9"/>
      <c r="H543" s="9"/>
    </row>
    <row r="544" spans="1:8" ht="12.75" customHeight="1">
      <c r="A544" s="81"/>
      <c r="B544" s="9"/>
      <c r="C544" s="370"/>
      <c r="D544" s="360"/>
      <c r="E544" s="466"/>
      <c r="F544" s="9"/>
      <c r="G544" s="9"/>
      <c r="H544" s="9"/>
    </row>
    <row r="545" spans="1:8" ht="12.75" customHeight="1">
      <c r="A545" s="81"/>
      <c r="B545" s="9"/>
      <c r="C545" s="370"/>
      <c r="D545" s="360"/>
      <c r="E545" s="466"/>
      <c r="F545" s="9"/>
      <c r="G545" s="9"/>
      <c r="H545" s="9"/>
    </row>
    <row r="546" spans="1:8" ht="12.75" customHeight="1">
      <c r="A546" s="81"/>
      <c r="B546" s="9"/>
      <c r="C546" s="370"/>
      <c r="D546" s="360"/>
      <c r="E546" s="466"/>
      <c r="F546" s="9"/>
      <c r="G546" s="9"/>
      <c r="H546" s="9"/>
    </row>
    <row r="547" spans="1:8" ht="12.75" customHeight="1">
      <c r="A547" s="81"/>
      <c r="B547" s="9"/>
      <c r="C547" s="370"/>
      <c r="D547" s="360"/>
      <c r="E547" s="466"/>
      <c r="F547" s="9"/>
      <c r="G547" s="9"/>
      <c r="H547" s="9"/>
    </row>
    <row r="548" spans="1:8" ht="12.75" customHeight="1">
      <c r="A548" s="81"/>
      <c r="B548" s="9"/>
      <c r="C548" s="370"/>
      <c r="D548" s="360"/>
      <c r="E548" s="466"/>
      <c r="F548" s="9"/>
      <c r="G548" s="9"/>
      <c r="H548" s="9"/>
    </row>
    <row r="549" spans="1:8" ht="12.75" customHeight="1">
      <c r="A549" s="81"/>
      <c r="B549" s="9"/>
      <c r="C549" s="370"/>
      <c r="D549" s="360"/>
      <c r="E549" s="466"/>
      <c r="F549" s="9"/>
      <c r="G549" s="9"/>
      <c r="H549" s="9"/>
    </row>
    <row r="550" spans="1:8" ht="12.75" customHeight="1">
      <c r="A550" s="81"/>
      <c r="B550" s="9"/>
      <c r="C550" s="370"/>
      <c r="D550" s="360"/>
      <c r="E550" s="466"/>
      <c r="F550" s="9"/>
      <c r="G550" s="9"/>
      <c r="H550" s="9"/>
    </row>
    <row r="551" spans="1:8" ht="12.75" customHeight="1">
      <c r="A551" s="81"/>
      <c r="B551" s="9"/>
      <c r="C551" s="370"/>
      <c r="D551" s="360"/>
      <c r="E551" s="466"/>
      <c r="F551" s="9"/>
      <c r="G551" s="9"/>
      <c r="H551" s="9"/>
    </row>
    <row r="552" spans="1:8" ht="12.75" customHeight="1">
      <c r="A552" s="81"/>
      <c r="B552" s="9"/>
      <c r="C552" s="370"/>
      <c r="D552" s="360"/>
      <c r="E552" s="466"/>
      <c r="F552" s="9"/>
      <c r="G552" s="9"/>
      <c r="H552" s="9"/>
    </row>
    <row r="553" spans="1:8" ht="12.75" customHeight="1">
      <c r="A553" s="81"/>
      <c r="B553" s="9"/>
      <c r="C553" s="370"/>
      <c r="D553" s="360"/>
      <c r="E553" s="466"/>
      <c r="F553" s="9"/>
      <c r="G553" s="9"/>
      <c r="H553" s="9"/>
    </row>
    <row r="554" spans="1:8" ht="12.75" customHeight="1">
      <c r="A554" s="81"/>
      <c r="B554" s="9"/>
      <c r="C554" s="370"/>
      <c r="D554" s="360"/>
      <c r="E554" s="466"/>
      <c r="F554" s="9"/>
      <c r="G554" s="9"/>
      <c r="H554" s="9"/>
    </row>
    <row r="555" spans="1:8" ht="12.75" customHeight="1">
      <c r="A555" s="81"/>
      <c r="B555" s="9"/>
      <c r="C555" s="370"/>
      <c r="D555" s="360"/>
      <c r="E555" s="466"/>
      <c r="F555" s="9"/>
      <c r="G555" s="9"/>
      <c r="H555" s="9"/>
    </row>
    <row r="556" spans="1:8" ht="12.75" customHeight="1">
      <c r="A556" s="81"/>
      <c r="B556" s="9"/>
      <c r="C556" s="370"/>
      <c r="D556" s="360"/>
      <c r="E556" s="466"/>
      <c r="F556" s="9"/>
      <c r="G556" s="9"/>
      <c r="H556" s="9"/>
    </row>
    <row r="557" spans="1:8" ht="12.75" customHeight="1">
      <c r="A557" s="81"/>
      <c r="B557" s="9"/>
      <c r="C557" s="370"/>
      <c r="D557" s="360"/>
      <c r="E557" s="466"/>
      <c r="F557" s="9"/>
      <c r="G557" s="9"/>
      <c r="H557" s="9"/>
    </row>
    <row r="558" spans="1:8" ht="12.75" customHeight="1">
      <c r="A558" s="81"/>
      <c r="B558" s="9"/>
      <c r="C558" s="370"/>
      <c r="D558" s="360"/>
      <c r="E558" s="466"/>
      <c r="F558" s="9"/>
      <c r="G558" s="9"/>
      <c r="H558" s="9"/>
    </row>
    <row r="559" spans="1:8" ht="12.75" customHeight="1">
      <c r="A559" s="81"/>
      <c r="B559" s="9"/>
      <c r="C559" s="370"/>
      <c r="D559" s="360"/>
      <c r="E559" s="466"/>
      <c r="F559" s="9"/>
      <c r="G559" s="9"/>
      <c r="H559" s="9"/>
    </row>
    <row r="560" spans="1:8" ht="12.75" customHeight="1">
      <c r="A560" s="81"/>
      <c r="B560" s="9"/>
      <c r="C560" s="370"/>
      <c r="D560" s="360"/>
      <c r="E560" s="466"/>
      <c r="F560" s="9"/>
      <c r="G560" s="9"/>
      <c r="H560" s="9"/>
    </row>
    <row r="561" spans="1:8" ht="12.75" customHeight="1">
      <c r="A561" s="81"/>
      <c r="B561" s="9"/>
      <c r="C561" s="370"/>
      <c r="D561" s="360"/>
      <c r="E561" s="466"/>
      <c r="F561" s="9"/>
      <c r="G561" s="9"/>
      <c r="H561" s="9"/>
    </row>
    <row r="562" spans="1:8" ht="12.75" customHeight="1">
      <c r="A562" s="81"/>
      <c r="B562" s="9"/>
      <c r="C562" s="370"/>
      <c r="D562" s="360"/>
      <c r="E562" s="466"/>
      <c r="F562" s="9"/>
      <c r="G562" s="9"/>
      <c r="H562" s="9"/>
    </row>
    <row r="563" spans="1:8" ht="12.75" customHeight="1">
      <c r="A563" s="81"/>
      <c r="B563" s="9"/>
      <c r="C563" s="370"/>
      <c r="D563" s="360"/>
      <c r="E563" s="466"/>
      <c r="F563" s="9"/>
      <c r="G563" s="9"/>
      <c r="H563" s="9"/>
    </row>
    <row r="564" spans="1:8" ht="12.75" customHeight="1">
      <c r="A564" s="81"/>
      <c r="B564" s="9"/>
      <c r="C564" s="370"/>
      <c r="D564" s="360"/>
      <c r="E564" s="466"/>
      <c r="F564" s="9"/>
      <c r="G564" s="9"/>
      <c r="H564" s="9"/>
    </row>
    <row r="565" spans="1:8" ht="12.75" customHeight="1">
      <c r="A565" s="81"/>
      <c r="B565" s="9"/>
      <c r="C565" s="370"/>
      <c r="D565" s="360"/>
      <c r="E565" s="466"/>
      <c r="F565" s="9"/>
      <c r="G565" s="9"/>
      <c r="H565" s="9"/>
    </row>
    <row r="566" spans="1:8" ht="12.75" customHeight="1">
      <c r="A566" s="81"/>
      <c r="B566" s="9"/>
      <c r="C566" s="370"/>
      <c r="D566" s="360"/>
      <c r="E566" s="466"/>
      <c r="F566" s="9"/>
      <c r="G566" s="9"/>
      <c r="H566" s="9"/>
    </row>
    <row r="567" spans="1:8" ht="12.75" customHeight="1">
      <c r="A567" s="81"/>
      <c r="B567" s="9"/>
      <c r="C567" s="370"/>
      <c r="D567" s="360"/>
      <c r="E567" s="466"/>
      <c r="F567" s="9"/>
      <c r="G567" s="9"/>
      <c r="H567" s="9"/>
    </row>
    <row r="568" spans="1:8" ht="12.75" customHeight="1">
      <c r="A568" s="81"/>
      <c r="B568" s="9"/>
      <c r="C568" s="370"/>
      <c r="D568" s="360"/>
      <c r="E568" s="466"/>
      <c r="F568" s="9"/>
      <c r="G568" s="9"/>
      <c r="H568" s="9"/>
    </row>
    <row r="569" spans="1:8" ht="12.75" customHeight="1">
      <c r="A569" s="81"/>
      <c r="B569" s="9"/>
      <c r="C569" s="370"/>
      <c r="D569" s="360"/>
      <c r="E569" s="466"/>
      <c r="F569" s="9"/>
      <c r="G569" s="9"/>
      <c r="H569" s="9"/>
    </row>
    <row r="570" spans="1:8" ht="12.75" customHeight="1">
      <c r="A570" s="81"/>
      <c r="B570" s="9"/>
      <c r="C570" s="370"/>
      <c r="D570" s="360"/>
      <c r="E570" s="466"/>
      <c r="F570" s="9"/>
      <c r="G570" s="9"/>
      <c r="H570" s="9"/>
    </row>
    <row r="571" spans="1:8" ht="12.75" customHeight="1">
      <c r="A571" s="81"/>
      <c r="B571" s="9"/>
      <c r="C571" s="370"/>
      <c r="D571" s="360"/>
      <c r="E571" s="466"/>
      <c r="F571" s="9"/>
      <c r="G571" s="9"/>
      <c r="H571" s="9"/>
    </row>
    <row r="572" spans="1:8" ht="12.75" customHeight="1">
      <c r="A572" s="81"/>
      <c r="B572" s="9"/>
      <c r="C572" s="370"/>
      <c r="D572" s="360"/>
      <c r="E572" s="466"/>
      <c r="F572" s="9"/>
      <c r="G572" s="9"/>
      <c r="H572" s="9"/>
    </row>
    <row r="573" spans="1:8" ht="12.75" customHeight="1">
      <c r="A573" s="81"/>
      <c r="B573" s="9"/>
      <c r="C573" s="370"/>
      <c r="D573" s="360"/>
      <c r="E573" s="466"/>
      <c r="F573" s="9"/>
      <c r="G573" s="9"/>
      <c r="H573" s="9"/>
    </row>
    <row r="574" spans="1:8" ht="12.75" customHeight="1">
      <c r="A574" s="81"/>
      <c r="B574" s="9"/>
      <c r="C574" s="370"/>
      <c r="D574" s="360"/>
      <c r="E574" s="466"/>
      <c r="F574" s="9"/>
      <c r="G574" s="9"/>
      <c r="H574" s="9"/>
    </row>
    <row r="575" spans="1:8" ht="12.75" customHeight="1">
      <c r="A575" s="81"/>
      <c r="B575" s="9"/>
      <c r="C575" s="370"/>
      <c r="D575" s="360"/>
      <c r="E575" s="466"/>
      <c r="F575" s="9"/>
      <c r="G575" s="9"/>
      <c r="H575" s="9"/>
    </row>
    <row r="576" spans="1:8" ht="12.75" customHeight="1">
      <c r="A576" s="81"/>
      <c r="B576" s="9"/>
      <c r="C576" s="370"/>
      <c r="D576" s="360"/>
      <c r="E576" s="466"/>
      <c r="F576" s="9"/>
      <c r="G576" s="9"/>
      <c r="H576" s="9"/>
    </row>
    <row r="577" spans="1:8" ht="12.75" customHeight="1">
      <c r="A577" s="81"/>
      <c r="B577" s="9"/>
      <c r="C577" s="370"/>
      <c r="D577" s="360"/>
      <c r="E577" s="466"/>
      <c r="F577" s="9"/>
      <c r="G577" s="9"/>
      <c r="H577" s="9"/>
    </row>
    <row r="578" spans="1:8" ht="12.75" customHeight="1">
      <c r="A578" s="81"/>
      <c r="B578" s="9"/>
      <c r="C578" s="370"/>
      <c r="D578" s="360"/>
      <c r="E578" s="466"/>
      <c r="F578" s="9"/>
      <c r="G578" s="9"/>
      <c r="H578" s="9"/>
    </row>
    <row r="579" spans="1:8" ht="12.75" customHeight="1">
      <c r="A579" s="81"/>
      <c r="B579" s="9"/>
      <c r="C579" s="370"/>
      <c r="D579" s="360"/>
      <c r="E579" s="466"/>
      <c r="F579" s="9"/>
      <c r="G579" s="9"/>
      <c r="H579" s="9"/>
    </row>
    <row r="580" spans="1:8" ht="12.75" customHeight="1">
      <c r="A580" s="81"/>
      <c r="B580" s="9"/>
      <c r="C580" s="370"/>
      <c r="D580" s="360"/>
      <c r="E580" s="466"/>
      <c r="F580" s="9"/>
      <c r="G580" s="9"/>
      <c r="H580" s="9"/>
    </row>
    <row r="581" spans="1:8" ht="12.75" customHeight="1">
      <c r="A581" s="81"/>
      <c r="B581" s="9"/>
      <c r="C581" s="370"/>
      <c r="D581" s="360"/>
      <c r="E581" s="466"/>
      <c r="F581" s="9"/>
      <c r="G581" s="9"/>
      <c r="H581" s="9"/>
    </row>
    <row r="582" spans="1:8" ht="12.75" customHeight="1">
      <c r="A582" s="81"/>
      <c r="B582" s="9"/>
      <c r="C582" s="370"/>
      <c r="D582" s="360"/>
      <c r="E582" s="466"/>
      <c r="F582" s="9"/>
      <c r="G582" s="9"/>
      <c r="H582" s="9"/>
    </row>
    <row r="583" spans="1:8" ht="12.75" customHeight="1">
      <c r="A583" s="81"/>
      <c r="B583" s="9"/>
      <c r="C583" s="370"/>
      <c r="D583" s="360"/>
      <c r="E583" s="466"/>
      <c r="F583" s="9"/>
      <c r="G583" s="9"/>
      <c r="H583" s="9"/>
    </row>
    <row r="584" spans="1:8" ht="12.75" customHeight="1">
      <c r="A584" s="81"/>
      <c r="B584" s="9"/>
      <c r="C584" s="370"/>
      <c r="D584" s="360"/>
      <c r="E584" s="466"/>
      <c r="F584" s="9"/>
      <c r="G584" s="9"/>
      <c r="H584" s="9"/>
    </row>
    <row r="585" spans="1:8" ht="12.75" customHeight="1">
      <c r="A585" s="81"/>
      <c r="B585" s="9"/>
      <c r="C585" s="370"/>
      <c r="D585" s="360"/>
      <c r="E585" s="466"/>
      <c r="F585" s="9"/>
      <c r="G585" s="9"/>
      <c r="H585" s="9"/>
    </row>
    <row r="586" spans="1:8" ht="12.75" customHeight="1">
      <c r="A586" s="81"/>
      <c r="B586" s="9"/>
      <c r="C586" s="370"/>
      <c r="D586" s="360"/>
      <c r="E586" s="466"/>
      <c r="F586" s="9"/>
      <c r="G586" s="9"/>
      <c r="H586" s="9"/>
    </row>
    <row r="587" spans="1:8" ht="12.75" customHeight="1">
      <c r="A587" s="81"/>
      <c r="B587" s="9"/>
      <c r="C587" s="370"/>
      <c r="D587" s="360"/>
      <c r="E587" s="466"/>
      <c r="F587" s="9"/>
      <c r="G587" s="9"/>
      <c r="H587" s="9"/>
    </row>
    <row r="588" spans="1:8" ht="12.75" customHeight="1">
      <c r="A588" s="81"/>
      <c r="B588" s="9"/>
      <c r="C588" s="370"/>
      <c r="D588" s="360"/>
      <c r="E588" s="466"/>
      <c r="F588" s="9"/>
      <c r="G588" s="9"/>
      <c r="H588" s="9"/>
    </row>
    <row r="589" spans="1:8" ht="12.75" customHeight="1">
      <c r="A589" s="81"/>
      <c r="B589" s="9"/>
      <c r="C589" s="370"/>
      <c r="D589" s="360"/>
      <c r="E589" s="466"/>
      <c r="F589" s="9"/>
      <c r="G589" s="9"/>
      <c r="H589" s="9"/>
    </row>
    <row r="590" spans="1:8" ht="12.75" customHeight="1">
      <c r="A590" s="81"/>
      <c r="B590" s="9"/>
      <c r="C590" s="370"/>
      <c r="D590" s="360"/>
      <c r="E590" s="466"/>
      <c r="F590" s="9"/>
      <c r="G590" s="9"/>
      <c r="H590" s="9"/>
    </row>
    <row r="591" spans="1:8" ht="12.75" customHeight="1">
      <c r="A591" s="81"/>
      <c r="B591" s="9"/>
      <c r="C591" s="370"/>
      <c r="D591" s="360"/>
      <c r="E591" s="466"/>
      <c r="F591" s="9"/>
      <c r="G591" s="9"/>
      <c r="H591" s="9"/>
    </row>
    <row r="592" spans="1:8" ht="12.75" customHeight="1">
      <c r="A592" s="81"/>
      <c r="B592" s="9"/>
      <c r="C592" s="370"/>
      <c r="D592" s="360"/>
      <c r="E592" s="466"/>
      <c r="F592" s="9"/>
      <c r="G592" s="9"/>
      <c r="H592" s="9"/>
    </row>
    <row r="593" spans="1:8" ht="12.75" customHeight="1">
      <c r="A593" s="81"/>
      <c r="B593" s="9"/>
      <c r="C593" s="370"/>
      <c r="D593" s="360"/>
      <c r="E593" s="466"/>
      <c r="F593" s="9"/>
      <c r="G593" s="9"/>
      <c r="H593" s="9"/>
    </row>
    <row r="594" spans="1:8" ht="12.75" customHeight="1">
      <c r="A594" s="81"/>
      <c r="B594" s="9"/>
      <c r="C594" s="370"/>
      <c r="D594" s="360"/>
      <c r="E594" s="466"/>
      <c r="F594" s="9"/>
      <c r="G594" s="9"/>
      <c r="H594" s="9"/>
    </row>
    <row r="595" spans="1:8" ht="12.75" customHeight="1">
      <c r="A595" s="81"/>
      <c r="B595" s="9"/>
      <c r="C595" s="370"/>
      <c r="D595" s="360"/>
      <c r="E595" s="466"/>
      <c r="F595" s="9"/>
      <c r="G595" s="9"/>
      <c r="H595" s="9"/>
    </row>
    <row r="596" spans="1:8" ht="12.75" customHeight="1">
      <c r="A596" s="81"/>
      <c r="B596" s="9"/>
      <c r="C596" s="370"/>
      <c r="D596" s="360"/>
      <c r="E596" s="466"/>
      <c r="F596" s="9"/>
      <c r="G596" s="9"/>
      <c r="H596" s="9"/>
    </row>
    <row r="597" spans="1:8" ht="12.75" customHeight="1">
      <c r="A597" s="81"/>
      <c r="B597" s="9"/>
      <c r="C597" s="370"/>
      <c r="D597" s="360"/>
      <c r="E597" s="466"/>
      <c r="F597" s="9"/>
      <c r="G597" s="9"/>
      <c r="H597" s="9"/>
    </row>
    <row r="598" spans="1:8" ht="12.75" customHeight="1">
      <c r="A598" s="81"/>
      <c r="B598" s="9"/>
      <c r="C598" s="370"/>
      <c r="D598" s="360"/>
      <c r="E598" s="466"/>
      <c r="F598" s="9"/>
      <c r="G598" s="9"/>
      <c r="H598" s="9"/>
    </row>
    <row r="599" spans="1:8" ht="12.75" customHeight="1">
      <c r="A599" s="81"/>
      <c r="B599" s="9"/>
      <c r="C599" s="370"/>
      <c r="D599" s="360"/>
      <c r="E599" s="466"/>
      <c r="F599" s="9"/>
      <c r="G599" s="9"/>
      <c r="H599" s="9"/>
    </row>
    <row r="600" spans="1:8" ht="12.75" customHeight="1">
      <c r="A600" s="81"/>
      <c r="B600" s="9"/>
      <c r="C600" s="370"/>
      <c r="D600" s="360"/>
      <c r="E600" s="466"/>
      <c r="F600" s="9"/>
      <c r="G600" s="9"/>
      <c r="H600" s="9"/>
    </row>
    <row r="601" spans="1:8" ht="12.75" customHeight="1">
      <c r="A601" s="81"/>
      <c r="B601" s="9"/>
      <c r="C601" s="370"/>
      <c r="D601" s="360"/>
      <c r="E601" s="466"/>
      <c r="F601" s="9"/>
      <c r="G601" s="9"/>
      <c r="H601" s="9"/>
    </row>
    <row r="602" spans="1:8" ht="12.75" customHeight="1">
      <c r="A602" s="81"/>
      <c r="B602" s="9"/>
      <c r="C602" s="370"/>
      <c r="D602" s="360"/>
      <c r="E602" s="466"/>
      <c r="F602" s="9"/>
      <c r="G602" s="9"/>
      <c r="H602" s="9"/>
    </row>
    <row r="603" spans="1:8" ht="12.75" customHeight="1">
      <c r="A603" s="81"/>
      <c r="B603" s="9"/>
      <c r="C603" s="370"/>
      <c r="D603" s="360"/>
      <c r="E603" s="466"/>
      <c r="F603" s="9"/>
      <c r="G603" s="9"/>
      <c r="H603" s="9"/>
    </row>
    <row r="604" spans="1:8" ht="12.75" customHeight="1">
      <c r="A604" s="81"/>
      <c r="B604" s="9"/>
      <c r="C604" s="370"/>
      <c r="D604" s="360"/>
      <c r="E604" s="466"/>
      <c r="F604" s="9"/>
      <c r="G604" s="9"/>
      <c r="H604" s="9"/>
    </row>
    <row r="605" spans="1:8" ht="12.75" customHeight="1">
      <c r="A605" s="81"/>
      <c r="B605" s="9"/>
      <c r="C605" s="370"/>
      <c r="D605" s="360"/>
      <c r="E605" s="466"/>
      <c r="F605" s="9"/>
      <c r="G605" s="9"/>
      <c r="H605" s="9"/>
    </row>
    <row r="606" spans="1:8" ht="12.75" customHeight="1">
      <c r="A606" s="81"/>
      <c r="B606" s="9"/>
      <c r="C606" s="370"/>
      <c r="D606" s="360"/>
      <c r="E606" s="466"/>
      <c r="F606" s="9"/>
      <c r="G606" s="9"/>
      <c r="H606" s="9"/>
    </row>
    <row r="607" spans="1:8" ht="12.75" customHeight="1">
      <c r="A607" s="81"/>
      <c r="B607" s="9"/>
      <c r="C607" s="370"/>
      <c r="D607" s="360"/>
      <c r="E607" s="466"/>
      <c r="F607" s="9"/>
      <c r="G607" s="9"/>
      <c r="H607" s="9"/>
    </row>
    <row r="608" spans="1:8" ht="12.75" customHeight="1">
      <c r="A608" s="81"/>
      <c r="B608" s="9"/>
      <c r="C608" s="370"/>
      <c r="D608" s="360"/>
      <c r="E608" s="466"/>
      <c r="F608" s="9"/>
      <c r="G608" s="9"/>
      <c r="H608" s="9"/>
    </row>
    <row r="609" spans="1:8" ht="12.75" customHeight="1">
      <c r="A609" s="81"/>
      <c r="B609" s="9"/>
      <c r="C609" s="370"/>
      <c r="D609" s="360"/>
      <c r="E609" s="466"/>
      <c r="F609" s="9"/>
      <c r="G609" s="9"/>
      <c r="H609" s="9"/>
    </row>
    <row r="610" spans="1:8" ht="12.75" customHeight="1">
      <c r="A610" s="81"/>
      <c r="B610" s="9"/>
      <c r="C610" s="370"/>
      <c r="D610" s="360"/>
      <c r="E610" s="466"/>
      <c r="F610" s="9"/>
      <c r="G610" s="9"/>
      <c r="H610" s="9"/>
    </row>
    <row r="611" spans="1:8" ht="12.75" customHeight="1">
      <c r="A611" s="81"/>
      <c r="B611" s="9"/>
      <c r="C611" s="370"/>
      <c r="D611" s="360"/>
      <c r="E611" s="466"/>
      <c r="F611" s="9"/>
      <c r="G611" s="9"/>
      <c r="H611" s="9"/>
    </row>
    <row r="612" spans="1:8" ht="12.75" customHeight="1">
      <c r="A612" s="81"/>
      <c r="B612" s="9"/>
      <c r="C612" s="370"/>
      <c r="D612" s="360"/>
      <c r="E612" s="466"/>
      <c r="F612" s="9"/>
      <c r="G612" s="9"/>
      <c r="H612" s="9"/>
    </row>
    <row r="613" spans="1:8" ht="12.75" customHeight="1">
      <c r="A613" s="81"/>
      <c r="B613" s="9"/>
      <c r="C613" s="370"/>
      <c r="D613" s="360"/>
      <c r="E613" s="466"/>
      <c r="F613" s="9"/>
      <c r="G613" s="9"/>
      <c r="H613" s="9"/>
    </row>
    <row r="614" spans="1:8" ht="12.75" customHeight="1">
      <c r="A614" s="81"/>
      <c r="B614" s="9"/>
      <c r="C614" s="370"/>
      <c r="D614" s="360"/>
      <c r="E614" s="466"/>
      <c r="F614" s="9"/>
      <c r="G614" s="9"/>
      <c r="H614" s="9"/>
    </row>
    <row r="615" spans="1:8" ht="12.75" customHeight="1">
      <c r="A615" s="81"/>
      <c r="B615" s="9"/>
      <c r="C615" s="370"/>
      <c r="D615" s="360"/>
      <c r="E615" s="466"/>
      <c r="F615" s="9"/>
      <c r="G615" s="9"/>
      <c r="H615" s="9"/>
    </row>
    <row r="616" spans="1:8" ht="12.75" customHeight="1">
      <c r="A616" s="81"/>
      <c r="B616" s="9"/>
      <c r="C616" s="370"/>
      <c r="D616" s="360"/>
      <c r="E616" s="466"/>
      <c r="F616" s="9"/>
      <c r="G616" s="9"/>
      <c r="H616" s="9"/>
    </row>
    <row r="617" spans="1:8" ht="12.75" customHeight="1">
      <c r="A617" s="81"/>
      <c r="B617" s="9"/>
      <c r="C617" s="370"/>
      <c r="D617" s="360"/>
      <c r="E617" s="466"/>
      <c r="F617" s="9"/>
      <c r="G617" s="9"/>
      <c r="H617" s="9"/>
    </row>
    <row r="618" spans="1:8" ht="12.75" customHeight="1">
      <c r="A618" s="81"/>
      <c r="B618" s="9"/>
      <c r="C618" s="370"/>
      <c r="D618" s="360"/>
      <c r="E618" s="466"/>
      <c r="F618" s="9"/>
      <c r="G618" s="9"/>
      <c r="H618" s="9"/>
    </row>
    <row r="619" spans="1:8" ht="12.75" customHeight="1">
      <c r="A619" s="81"/>
      <c r="B619" s="9"/>
      <c r="C619" s="370"/>
      <c r="D619" s="360"/>
      <c r="E619" s="466"/>
      <c r="F619" s="9"/>
      <c r="G619" s="9"/>
      <c r="H619" s="9"/>
    </row>
    <row r="620" spans="1:8" ht="12.75" customHeight="1">
      <c r="A620" s="81"/>
      <c r="B620" s="9"/>
      <c r="C620" s="370"/>
      <c r="D620" s="360"/>
      <c r="E620" s="466"/>
      <c r="F620" s="9"/>
      <c r="G620" s="9"/>
      <c r="H620" s="9"/>
    </row>
    <row r="621" spans="1:8" ht="12.75" customHeight="1">
      <c r="A621" s="81"/>
      <c r="B621" s="9"/>
      <c r="C621" s="370"/>
      <c r="D621" s="360"/>
      <c r="E621" s="466"/>
      <c r="F621" s="9"/>
      <c r="G621" s="9"/>
      <c r="H621" s="9"/>
    </row>
    <row r="622" spans="1:8" ht="12.75" customHeight="1">
      <c r="A622" s="81"/>
      <c r="B622" s="9"/>
      <c r="C622" s="370"/>
      <c r="D622" s="360"/>
      <c r="E622" s="466"/>
      <c r="F622" s="9"/>
      <c r="G622" s="9"/>
      <c r="H622" s="9"/>
    </row>
    <row r="623" spans="1:8" ht="12.75" customHeight="1">
      <c r="A623" s="81"/>
      <c r="B623" s="9"/>
      <c r="C623" s="370"/>
      <c r="D623" s="360"/>
      <c r="E623" s="466"/>
      <c r="F623" s="9"/>
      <c r="G623" s="9"/>
      <c r="H623" s="9"/>
    </row>
    <row r="624" spans="1:8" ht="12.75" customHeight="1">
      <c r="A624" s="81"/>
      <c r="B624" s="9"/>
      <c r="C624" s="370"/>
      <c r="D624" s="360"/>
      <c r="E624" s="466"/>
      <c r="F624" s="9"/>
      <c r="G624" s="9"/>
      <c r="H624" s="9"/>
    </row>
    <row r="625" spans="1:8" ht="12.75" customHeight="1">
      <c r="A625" s="81"/>
      <c r="B625" s="9"/>
      <c r="C625" s="370"/>
      <c r="D625" s="360"/>
      <c r="E625" s="466"/>
      <c r="F625" s="9"/>
      <c r="G625" s="9"/>
      <c r="H625" s="9"/>
    </row>
    <row r="626" spans="1:8" ht="12.75" customHeight="1">
      <c r="A626" s="81"/>
      <c r="B626" s="9"/>
      <c r="C626" s="370"/>
      <c r="D626" s="360"/>
      <c r="E626" s="466"/>
      <c r="F626" s="9"/>
      <c r="G626" s="9"/>
      <c r="H626" s="9"/>
    </row>
    <row r="627" spans="1:8" ht="12.75" customHeight="1">
      <c r="A627" s="81"/>
      <c r="B627" s="9"/>
      <c r="C627" s="370"/>
      <c r="D627" s="360"/>
      <c r="E627" s="466"/>
      <c r="F627" s="9"/>
      <c r="G627" s="9"/>
      <c r="H627" s="9"/>
    </row>
    <row r="628" spans="1:8" ht="12.75" customHeight="1">
      <c r="A628" s="81"/>
      <c r="B628" s="9"/>
      <c r="C628" s="370"/>
      <c r="D628" s="360"/>
      <c r="E628" s="466"/>
      <c r="F628" s="9"/>
      <c r="G628" s="9"/>
      <c r="H628" s="9"/>
    </row>
    <row r="629" spans="1:8" ht="12.75" customHeight="1">
      <c r="A629" s="81"/>
      <c r="B629" s="9"/>
      <c r="C629" s="370"/>
      <c r="D629" s="360"/>
      <c r="E629" s="466"/>
      <c r="F629" s="9"/>
      <c r="G629" s="9"/>
      <c r="H629" s="9"/>
    </row>
    <row r="630" spans="1:8" ht="12.75" customHeight="1">
      <c r="A630" s="81"/>
      <c r="B630" s="9"/>
      <c r="C630" s="370"/>
      <c r="D630" s="360"/>
      <c r="E630" s="466"/>
      <c r="F630" s="9"/>
      <c r="G630" s="9"/>
      <c r="H630" s="9"/>
    </row>
    <row r="631" spans="1:8" ht="12.75" customHeight="1">
      <c r="A631" s="81"/>
      <c r="B631" s="9"/>
      <c r="C631" s="370"/>
      <c r="D631" s="360"/>
      <c r="E631" s="466"/>
      <c r="F631" s="9"/>
      <c r="G631" s="9"/>
      <c r="H631" s="9"/>
    </row>
    <row r="632" spans="1:8" ht="12.75" customHeight="1">
      <c r="A632" s="81"/>
      <c r="B632" s="9"/>
      <c r="C632" s="370"/>
      <c r="D632" s="360"/>
      <c r="E632" s="466"/>
      <c r="F632" s="9"/>
      <c r="G632" s="9"/>
      <c r="H632" s="9"/>
    </row>
    <row r="633" spans="1:8" ht="12.75" customHeight="1">
      <c r="A633" s="81"/>
      <c r="B633" s="9"/>
      <c r="C633" s="370"/>
      <c r="D633" s="360"/>
      <c r="E633" s="466"/>
      <c r="F633" s="9"/>
      <c r="G633" s="9"/>
      <c r="H633" s="9"/>
    </row>
    <row r="634" spans="1:8" ht="12.75" customHeight="1">
      <c r="A634" s="81"/>
      <c r="B634" s="9"/>
      <c r="C634" s="370"/>
      <c r="D634" s="360"/>
      <c r="E634" s="466"/>
      <c r="F634" s="9"/>
      <c r="G634" s="9"/>
      <c r="H634" s="9"/>
    </row>
    <row r="635" spans="1:8" ht="12.75" customHeight="1">
      <c r="A635" s="81"/>
      <c r="B635" s="9"/>
      <c r="C635" s="370"/>
      <c r="D635" s="360"/>
      <c r="E635" s="466"/>
      <c r="F635" s="9"/>
      <c r="G635" s="9"/>
      <c r="H635" s="9"/>
    </row>
    <row r="636" spans="1:8" ht="12.75" customHeight="1">
      <c r="A636" s="81"/>
      <c r="B636" s="9"/>
      <c r="C636" s="370"/>
      <c r="D636" s="360"/>
      <c r="E636" s="466"/>
      <c r="F636" s="9"/>
      <c r="G636" s="9"/>
      <c r="H636" s="9"/>
    </row>
    <row r="637" spans="1:8" ht="12.75" customHeight="1">
      <c r="A637" s="81"/>
      <c r="B637" s="9"/>
      <c r="C637" s="370"/>
      <c r="D637" s="360"/>
      <c r="E637" s="466"/>
      <c r="F637" s="9"/>
      <c r="G637" s="9"/>
      <c r="H637" s="9"/>
    </row>
    <row r="638" spans="1:8" ht="12.75" customHeight="1">
      <c r="A638" s="81"/>
      <c r="B638" s="9"/>
      <c r="C638" s="370"/>
      <c r="D638" s="360"/>
      <c r="E638" s="466"/>
      <c r="F638" s="9"/>
      <c r="G638" s="9"/>
      <c r="H638" s="9"/>
    </row>
    <row r="639" spans="1:8" ht="12.75" customHeight="1">
      <c r="A639" s="81"/>
      <c r="B639" s="9"/>
      <c r="C639" s="370"/>
      <c r="D639" s="360"/>
      <c r="E639" s="466"/>
      <c r="F639" s="9"/>
      <c r="G639" s="9"/>
      <c r="H639" s="9"/>
    </row>
    <row r="640" spans="1:8" ht="12.75" customHeight="1">
      <c r="A640" s="81"/>
      <c r="B640" s="9"/>
      <c r="C640" s="370"/>
      <c r="D640" s="360"/>
      <c r="E640" s="466"/>
      <c r="F640" s="9"/>
      <c r="G640" s="9"/>
      <c r="H640" s="9"/>
    </row>
    <row r="641" spans="1:8" ht="12.75" customHeight="1">
      <c r="A641" s="81"/>
      <c r="B641" s="9"/>
      <c r="C641" s="370"/>
      <c r="D641" s="360"/>
      <c r="E641" s="466"/>
      <c r="F641" s="9"/>
      <c r="G641" s="9"/>
      <c r="H641" s="9"/>
    </row>
    <row r="642" spans="1:8" ht="12.75" customHeight="1">
      <c r="A642" s="81"/>
      <c r="B642" s="9"/>
      <c r="C642" s="370"/>
      <c r="D642" s="360"/>
      <c r="E642" s="466"/>
      <c r="F642" s="9"/>
      <c r="G642" s="9"/>
      <c r="H642" s="9"/>
    </row>
    <row r="643" spans="1:8" ht="12.75" customHeight="1">
      <c r="A643" s="81"/>
      <c r="B643" s="9"/>
      <c r="C643" s="370"/>
      <c r="D643" s="360"/>
      <c r="E643" s="466"/>
      <c r="F643" s="9"/>
      <c r="G643" s="9"/>
      <c r="H643" s="9"/>
    </row>
    <row r="644" spans="1:8" ht="12.75" customHeight="1">
      <c r="A644" s="81"/>
      <c r="B644" s="9"/>
      <c r="C644" s="370"/>
      <c r="D644" s="360"/>
      <c r="E644" s="466"/>
      <c r="F644" s="9"/>
      <c r="G644" s="9"/>
      <c r="H644" s="9"/>
    </row>
    <row r="645" spans="1:8" ht="12.75" customHeight="1">
      <c r="A645" s="81"/>
      <c r="B645" s="9"/>
      <c r="C645" s="370"/>
      <c r="D645" s="360"/>
      <c r="E645" s="466"/>
      <c r="F645" s="9"/>
      <c r="G645" s="9"/>
      <c r="H645" s="9"/>
    </row>
    <row r="646" spans="1:8" ht="12.75" customHeight="1">
      <c r="A646" s="81"/>
      <c r="B646" s="9"/>
      <c r="C646" s="370"/>
      <c r="D646" s="360"/>
      <c r="E646" s="466"/>
      <c r="F646" s="9"/>
      <c r="G646" s="9"/>
      <c r="H646" s="9"/>
    </row>
    <row r="647" spans="1:8" ht="12.75" customHeight="1">
      <c r="A647" s="81"/>
      <c r="B647" s="9"/>
      <c r="C647" s="370"/>
      <c r="D647" s="360"/>
      <c r="E647" s="466"/>
      <c r="F647" s="9"/>
      <c r="G647" s="9"/>
      <c r="H647" s="9"/>
    </row>
    <row r="648" spans="1:8" ht="12.75" customHeight="1">
      <c r="A648" s="81"/>
      <c r="B648" s="9"/>
      <c r="C648" s="370"/>
      <c r="D648" s="360"/>
      <c r="E648" s="466"/>
      <c r="F648" s="9"/>
      <c r="G648" s="9"/>
      <c r="H648" s="9"/>
    </row>
    <row r="649" spans="1:8" ht="12.75" customHeight="1">
      <c r="A649" s="81"/>
      <c r="B649" s="9"/>
      <c r="C649" s="370"/>
      <c r="D649" s="360"/>
      <c r="E649" s="466"/>
      <c r="F649" s="9"/>
      <c r="G649" s="9"/>
      <c r="H649" s="9"/>
    </row>
    <row r="650" spans="1:8" ht="12.75" customHeight="1">
      <c r="A650" s="81"/>
      <c r="B650" s="9"/>
      <c r="C650" s="370"/>
      <c r="D650" s="360"/>
      <c r="E650" s="466"/>
      <c r="F650" s="9"/>
      <c r="G650" s="9"/>
      <c r="H650" s="9"/>
    </row>
    <row r="651" spans="1:8" ht="12.75" customHeight="1">
      <c r="A651" s="81"/>
      <c r="B651" s="9"/>
      <c r="C651" s="370"/>
      <c r="D651" s="360"/>
      <c r="E651" s="466"/>
      <c r="F651" s="9"/>
      <c r="G651" s="9"/>
      <c r="H651" s="9"/>
    </row>
    <row r="652" spans="1:8" ht="12.75" customHeight="1">
      <c r="A652" s="81"/>
      <c r="B652" s="9"/>
      <c r="C652" s="370"/>
      <c r="D652" s="360"/>
      <c r="E652" s="466"/>
      <c r="F652" s="9"/>
      <c r="G652" s="9"/>
      <c r="H652" s="9"/>
    </row>
    <row r="653" spans="1:8" ht="12.75" customHeight="1">
      <c r="A653" s="81"/>
      <c r="B653" s="9"/>
      <c r="C653" s="370"/>
      <c r="D653" s="360"/>
      <c r="E653" s="466"/>
      <c r="F653" s="9"/>
      <c r="G653" s="9"/>
      <c r="H653" s="9"/>
    </row>
    <row r="654" spans="1:8" ht="12.75" customHeight="1">
      <c r="A654" s="81"/>
      <c r="B654" s="9"/>
      <c r="C654" s="370"/>
      <c r="D654" s="360"/>
      <c r="E654" s="466"/>
      <c r="F654" s="9"/>
      <c r="G654" s="9"/>
      <c r="H654" s="9"/>
    </row>
    <row r="655" spans="1:8" ht="12.75" customHeight="1">
      <c r="A655" s="81"/>
      <c r="B655" s="9"/>
      <c r="C655" s="370"/>
      <c r="D655" s="360"/>
      <c r="E655" s="466"/>
      <c r="F655" s="9"/>
      <c r="G655" s="9"/>
      <c r="H655" s="9"/>
    </row>
    <row r="656" spans="1:8" ht="12.75" customHeight="1">
      <c r="A656" s="81"/>
      <c r="B656" s="9"/>
      <c r="C656" s="370"/>
      <c r="D656" s="360"/>
      <c r="E656" s="466"/>
      <c r="F656" s="9"/>
      <c r="G656" s="9"/>
      <c r="H656" s="9"/>
    </row>
    <row r="657" spans="1:8" ht="12.75" customHeight="1">
      <c r="A657" s="81"/>
      <c r="B657" s="9"/>
      <c r="C657" s="370"/>
      <c r="D657" s="360"/>
      <c r="E657" s="466"/>
      <c r="F657" s="9"/>
      <c r="G657" s="9"/>
      <c r="H657" s="9"/>
    </row>
    <row r="658" spans="1:8" ht="12.75" customHeight="1">
      <c r="A658" s="81"/>
      <c r="B658" s="9"/>
      <c r="C658" s="370"/>
      <c r="D658" s="360"/>
      <c r="E658" s="466"/>
      <c r="F658" s="9"/>
      <c r="G658" s="9"/>
      <c r="H658" s="9"/>
    </row>
    <row r="659" spans="1:8" ht="12.75" customHeight="1">
      <c r="A659" s="81"/>
      <c r="B659" s="9"/>
      <c r="C659" s="370"/>
      <c r="D659" s="360"/>
      <c r="E659" s="466"/>
      <c r="F659" s="9"/>
      <c r="G659" s="9"/>
      <c r="H659" s="9"/>
    </row>
    <row r="660" spans="1:8" ht="12.75" customHeight="1">
      <c r="A660" s="81"/>
      <c r="B660" s="9"/>
      <c r="C660" s="370"/>
      <c r="D660" s="360"/>
      <c r="E660" s="466"/>
      <c r="F660" s="9"/>
      <c r="G660" s="9"/>
      <c r="H660" s="9"/>
    </row>
    <row r="661" spans="1:8" ht="12.75" customHeight="1">
      <c r="A661" s="81"/>
      <c r="B661" s="9"/>
      <c r="C661" s="370"/>
      <c r="D661" s="360"/>
      <c r="E661" s="466"/>
      <c r="F661" s="9"/>
      <c r="G661" s="9"/>
      <c r="H661" s="9"/>
    </row>
    <row r="662" spans="1:8" ht="12.75" customHeight="1">
      <c r="A662" s="81"/>
      <c r="B662" s="9"/>
      <c r="C662" s="370"/>
      <c r="D662" s="360"/>
      <c r="E662" s="466"/>
      <c r="F662" s="9"/>
      <c r="G662" s="9"/>
      <c r="H662" s="9"/>
    </row>
    <row r="663" spans="1:8" ht="12.75" customHeight="1">
      <c r="A663" s="81"/>
      <c r="B663" s="9"/>
      <c r="C663" s="370"/>
      <c r="D663" s="360"/>
      <c r="E663" s="466"/>
      <c r="F663" s="9"/>
      <c r="G663" s="9"/>
      <c r="H663" s="9"/>
    </row>
    <row r="664" spans="1:8" ht="12.75" customHeight="1">
      <c r="A664" s="81"/>
      <c r="B664" s="9"/>
      <c r="C664" s="370"/>
      <c r="D664" s="360"/>
      <c r="E664" s="466"/>
      <c r="F664" s="9"/>
      <c r="G664" s="9"/>
      <c r="H664" s="9"/>
    </row>
    <row r="665" spans="1:8" ht="12.75" customHeight="1">
      <c r="A665" s="81"/>
      <c r="B665" s="9"/>
      <c r="C665" s="370"/>
      <c r="D665" s="360"/>
      <c r="E665" s="466"/>
      <c r="F665" s="9"/>
      <c r="G665" s="9"/>
      <c r="H665" s="9"/>
    </row>
    <row r="666" spans="1:8" ht="12.75" customHeight="1">
      <c r="A666" s="81"/>
      <c r="B666" s="9"/>
      <c r="C666" s="370"/>
      <c r="D666" s="360"/>
      <c r="E666" s="466"/>
      <c r="F666" s="9"/>
      <c r="G666" s="9"/>
      <c r="H666" s="9"/>
    </row>
    <row r="667" spans="1:8" ht="12.75" customHeight="1">
      <c r="A667" s="81"/>
      <c r="B667" s="9"/>
      <c r="C667" s="370"/>
      <c r="D667" s="360"/>
      <c r="E667" s="466"/>
      <c r="F667" s="9"/>
      <c r="G667" s="9"/>
      <c r="H667" s="9"/>
    </row>
    <row r="668" spans="1:8" ht="12.75" customHeight="1">
      <c r="A668" s="81"/>
      <c r="B668" s="9"/>
      <c r="C668" s="370"/>
      <c r="D668" s="360"/>
      <c r="E668" s="466"/>
      <c r="F668" s="9"/>
      <c r="G668" s="9"/>
      <c r="H668" s="9"/>
    </row>
    <row r="669" spans="1:8" ht="12.75" customHeight="1">
      <c r="A669" s="81"/>
      <c r="B669" s="9"/>
      <c r="C669" s="370"/>
      <c r="D669" s="360"/>
      <c r="E669" s="466"/>
      <c r="F669" s="9"/>
      <c r="G669" s="9"/>
      <c r="H669" s="9"/>
    </row>
    <row r="670" spans="1:8" ht="12.75" customHeight="1">
      <c r="A670" s="81"/>
      <c r="B670" s="9"/>
      <c r="C670" s="370"/>
      <c r="D670" s="360"/>
      <c r="E670" s="466"/>
      <c r="F670" s="9"/>
      <c r="G670" s="9"/>
      <c r="H670" s="9"/>
    </row>
    <row r="671" spans="1:8" ht="12.75" customHeight="1">
      <c r="A671" s="81"/>
      <c r="B671" s="9"/>
      <c r="C671" s="370"/>
      <c r="D671" s="360"/>
      <c r="E671" s="466"/>
      <c r="F671" s="9"/>
      <c r="G671" s="9"/>
      <c r="H671" s="9"/>
    </row>
    <row r="672" spans="1:8" ht="12.75" customHeight="1">
      <c r="A672" s="81"/>
      <c r="B672" s="9"/>
      <c r="C672" s="370"/>
      <c r="D672" s="360"/>
      <c r="E672" s="466"/>
      <c r="F672" s="9"/>
      <c r="G672" s="9"/>
      <c r="H672" s="9"/>
    </row>
    <row r="673" spans="1:8" ht="12.75" customHeight="1">
      <c r="A673" s="81"/>
      <c r="B673" s="9"/>
      <c r="C673" s="370"/>
      <c r="D673" s="360"/>
      <c r="E673" s="466"/>
      <c r="F673" s="9"/>
      <c r="G673" s="9"/>
      <c r="H673" s="9"/>
    </row>
    <row r="674" spans="1:8" ht="12.75" customHeight="1">
      <c r="A674" s="81"/>
      <c r="B674" s="9"/>
      <c r="C674" s="370"/>
      <c r="D674" s="360"/>
      <c r="E674" s="466"/>
      <c r="F674" s="9"/>
      <c r="G674" s="9"/>
      <c r="H674" s="9"/>
    </row>
    <row r="675" spans="1:8" ht="12.75" customHeight="1">
      <c r="A675" s="81"/>
      <c r="B675" s="9"/>
      <c r="C675" s="370"/>
      <c r="D675" s="360"/>
      <c r="E675" s="466"/>
      <c r="F675" s="9"/>
      <c r="G675" s="9"/>
      <c r="H675" s="9"/>
    </row>
    <row r="676" spans="1:8" ht="12.75" customHeight="1">
      <c r="A676" s="81"/>
      <c r="B676" s="9"/>
      <c r="C676" s="370"/>
      <c r="D676" s="360"/>
      <c r="E676" s="466"/>
      <c r="F676" s="9"/>
      <c r="G676" s="9"/>
      <c r="H676" s="9"/>
    </row>
    <row r="677" spans="1:8" ht="12.75" customHeight="1">
      <c r="A677" s="81"/>
      <c r="B677" s="9"/>
      <c r="C677" s="370"/>
      <c r="D677" s="360"/>
      <c r="E677" s="466"/>
      <c r="F677" s="9"/>
      <c r="G677" s="9"/>
      <c r="H677" s="9"/>
    </row>
    <row r="678" spans="1:8" ht="12.75" customHeight="1">
      <c r="A678" s="81"/>
      <c r="B678" s="9"/>
      <c r="C678" s="370"/>
      <c r="D678" s="360"/>
      <c r="E678" s="466"/>
      <c r="F678" s="9"/>
      <c r="G678" s="9"/>
      <c r="H678" s="9"/>
    </row>
    <row r="679" spans="1:8" ht="12.75" customHeight="1">
      <c r="A679" s="81"/>
      <c r="B679" s="9"/>
      <c r="C679" s="370"/>
      <c r="D679" s="360"/>
      <c r="E679" s="466"/>
      <c r="F679" s="9"/>
      <c r="G679" s="9"/>
      <c r="H679" s="9"/>
    </row>
    <row r="680" spans="1:8" ht="12.75" customHeight="1">
      <c r="A680" s="81"/>
      <c r="B680" s="9"/>
      <c r="C680" s="370"/>
      <c r="D680" s="360"/>
      <c r="E680" s="466"/>
      <c r="F680" s="9"/>
      <c r="G680" s="9"/>
      <c r="H680" s="9"/>
    </row>
    <row r="681" spans="1:8" ht="12.75" customHeight="1">
      <c r="A681" s="81"/>
      <c r="B681" s="9"/>
      <c r="C681" s="370"/>
      <c r="D681" s="360"/>
      <c r="E681" s="466"/>
      <c r="F681" s="9"/>
      <c r="G681" s="9"/>
      <c r="H681" s="9"/>
    </row>
    <row r="682" spans="1:8" ht="12.75" customHeight="1">
      <c r="A682" s="81"/>
      <c r="B682" s="9"/>
      <c r="C682" s="370"/>
      <c r="D682" s="360"/>
      <c r="E682" s="466"/>
      <c r="F682" s="9"/>
      <c r="G682" s="9"/>
      <c r="H682" s="9"/>
    </row>
    <row r="683" spans="1:8" ht="12.75" customHeight="1">
      <c r="A683" s="81"/>
      <c r="B683" s="9"/>
      <c r="C683" s="370"/>
      <c r="D683" s="360"/>
      <c r="E683" s="466"/>
      <c r="F683" s="9"/>
      <c r="G683" s="9"/>
      <c r="H683" s="9"/>
    </row>
    <row r="684" spans="1:8" ht="12.75" customHeight="1">
      <c r="A684" s="81"/>
      <c r="B684" s="9"/>
      <c r="C684" s="370"/>
      <c r="D684" s="360"/>
      <c r="E684" s="466"/>
      <c r="F684" s="9"/>
      <c r="G684" s="9"/>
      <c r="H684" s="9"/>
    </row>
    <row r="685" spans="1:8" ht="12.75" customHeight="1">
      <c r="A685" s="81"/>
      <c r="B685" s="9"/>
      <c r="C685" s="370"/>
      <c r="D685" s="360"/>
      <c r="E685" s="466"/>
      <c r="F685" s="9"/>
      <c r="G685" s="9"/>
      <c r="H685" s="9"/>
    </row>
    <row r="686" spans="1:8" ht="12.75" customHeight="1">
      <c r="A686" s="81"/>
      <c r="B686" s="9"/>
      <c r="C686" s="370"/>
      <c r="D686" s="360"/>
      <c r="E686" s="466"/>
      <c r="F686" s="9"/>
      <c r="G686" s="9"/>
      <c r="H686" s="9"/>
    </row>
    <row r="687" spans="1:8" ht="12.75" customHeight="1">
      <c r="A687" s="81"/>
      <c r="B687" s="9"/>
      <c r="C687" s="370"/>
      <c r="D687" s="360"/>
      <c r="E687" s="466"/>
      <c r="F687" s="9"/>
      <c r="G687" s="9"/>
      <c r="H687" s="9"/>
    </row>
    <row r="688" spans="1:8" ht="12.75" customHeight="1">
      <c r="A688" s="81"/>
      <c r="B688" s="9"/>
      <c r="C688" s="370"/>
      <c r="D688" s="360"/>
      <c r="E688" s="466"/>
      <c r="F688" s="9"/>
      <c r="G688" s="9"/>
      <c r="H688" s="9"/>
    </row>
    <row r="689" spans="1:8" ht="12.75" customHeight="1">
      <c r="A689" s="81"/>
      <c r="B689" s="9"/>
      <c r="C689" s="370"/>
      <c r="D689" s="360"/>
      <c r="E689" s="466"/>
      <c r="F689" s="9"/>
      <c r="G689" s="9"/>
      <c r="H689" s="9"/>
    </row>
    <row r="690" spans="1:8" ht="12.75" customHeight="1">
      <c r="A690" s="81"/>
      <c r="B690" s="9"/>
      <c r="C690" s="370"/>
      <c r="D690" s="360"/>
      <c r="E690" s="466"/>
      <c r="F690" s="9"/>
      <c r="G690" s="9"/>
      <c r="H690" s="9"/>
    </row>
    <row r="691" spans="1:8" ht="12.75" customHeight="1">
      <c r="A691" s="81"/>
      <c r="B691" s="9"/>
      <c r="C691" s="370"/>
      <c r="D691" s="360"/>
      <c r="E691" s="466"/>
      <c r="F691" s="9"/>
      <c r="G691" s="9"/>
      <c r="H691" s="9"/>
    </row>
    <row r="692" spans="1:8" ht="12.75" customHeight="1">
      <c r="A692" s="81"/>
      <c r="B692" s="9"/>
      <c r="C692" s="370"/>
      <c r="D692" s="360"/>
      <c r="E692" s="466"/>
      <c r="F692" s="9"/>
      <c r="G692" s="9"/>
      <c r="H692" s="9"/>
    </row>
    <row r="693" spans="1:8" ht="12.75" customHeight="1">
      <c r="A693" s="81"/>
      <c r="B693" s="9"/>
      <c r="C693" s="370"/>
      <c r="D693" s="360"/>
      <c r="E693" s="466"/>
      <c r="F693" s="9"/>
      <c r="G693" s="9"/>
      <c r="H693" s="9"/>
    </row>
    <row r="694" spans="1:8" ht="12.75" customHeight="1">
      <c r="A694" s="81"/>
      <c r="B694" s="9"/>
      <c r="C694" s="370"/>
      <c r="D694" s="360"/>
      <c r="E694" s="466"/>
      <c r="F694" s="9"/>
      <c r="G694" s="9"/>
      <c r="H694" s="9"/>
    </row>
    <row r="695" spans="1:8" ht="12.75" customHeight="1">
      <c r="A695" s="81"/>
      <c r="B695" s="9"/>
      <c r="C695" s="370"/>
      <c r="D695" s="360"/>
      <c r="E695" s="466"/>
      <c r="F695" s="9"/>
      <c r="G695" s="9"/>
      <c r="H695" s="9"/>
    </row>
    <row r="696" spans="1:8" ht="12.75" customHeight="1">
      <c r="A696" s="81"/>
      <c r="B696" s="9"/>
      <c r="C696" s="370"/>
      <c r="D696" s="360"/>
      <c r="E696" s="466"/>
      <c r="F696" s="9"/>
      <c r="G696" s="9"/>
      <c r="H696" s="9"/>
    </row>
    <row r="697" spans="1:8" ht="12.75" customHeight="1">
      <c r="A697" s="81"/>
      <c r="B697" s="9"/>
      <c r="C697" s="370"/>
      <c r="D697" s="360"/>
      <c r="E697" s="466"/>
      <c r="F697" s="9"/>
      <c r="G697" s="9"/>
      <c r="H697" s="9"/>
    </row>
    <row r="698" spans="1:8" ht="12.75" customHeight="1">
      <c r="A698" s="81"/>
      <c r="B698" s="9"/>
      <c r="C698" s="370"/>
      <c r="D698" s="360"/>
      <c r="E698" s="466"/>
      <c r="F698" s="9"/>
      <c r="G698" s="9"/>
      <c r="H698" s="9"/>
    </row>
    <row r="699" spans="1:8" ht="12.75" customHeight="1">
      <c r="A699" s="81"/>
      <c r="B699" s="9"/>
      <c r="C699" s="370"/>
      <c r="D699" s="360"/>
      <c r="E699" s="466"/>
      <c r="F699" s="9"/>
      <c r="G699" s="9"/>
      <c r="H699" s="9"/>
    </row>
    <row r="700" spans="1:8" ht="12.75" customHeight="1">
      <c r="A700" s="81"/>
      <c r="B700" s="9"/>
      <c r="C700" s="370"/>
      <c r="D700" s="360"/>
      <c r="E700" s="466"/>
      <c r="F700" s="9"/>
      <c r="G700" s="9"/>
      <c r="H700" s="9"/>
    </row>
    <row r="701" spans="1:8" ht="12.75" customHeight="1">
      <c r="A701" s="81"/>
      <c r="B701" s="9"/>
      <c r="C701" s="370"/>
      <c r="D701" s="360"/>
      <c r="E701" s="466"/>
      <c r="F701" s="9"/>
      <c r="G701" s="9"/>
      <c r="H701" s="9"/>
    </row>
    <row r="702" spans="1:8" ht="12.75" customHeight="1">
      <c r="A702" s="81"/>
      <c r="B702" s="9"/>
      <c r="C702" s="370"/>
      <c r="D702" s="360"/>
      <c r="E702" s="466"/>
      <c r="F702" s="9"/>
      <c r="G702" s="9"/>
      <c r="H702" s="9"/>
    </row>
    <row r="703" spans="1:8" ht="12.75" customHeight="1">
      <c r="A703" s="81"/>
      <c r="B703" s="9"/>
      <c r="C703" s="370"/>
      <c r="D703" s="360"/>
      <c r="E703" s="466"/>
      <c r="F703" s="9"/>
      <c r="G703" s="9"/>
      <c r="H703" s="9"/>
    </row>
    <row r="704" spans="1:8" ht="12.75" customHeight="1">
      <c r="A704" s="81"/>
      <c r="B704" s="9"/>
      <c r="C704" s="370"/>
      <c r="D704" s="360"/>
      <c r="E704" s="466"/>
      <c r="F704" s="9"/>
      <c r="G704" s="9"/>
      <c r="H704" s="9"/>
    </row>
    <row r="705" spans="1:8" ht="12.75" customHeight="1">
      <c r="A705" s="81"/>
      <c r="B705" s="9"/>
      <c r="C705" s="370"/>
      <c r="D705" s="360"/>
      <c r="E705" s="466"/>
      <c r="F705" s="9"/>
      <c r="G705" s="9"/>
      <c r="H705" s="9"/>
    </row>
    <row r="706" spans="1:8" ht="12.75" customHeight="1">
      <c r="A706" s="81"/>
      <c r="B706" s="9"/>
      <c r="C706" s="370"/>
      <c r="D706" s="360"/>
      <c r="E706" s="466"/>
      <c r="F706" s="9"/>
      <c r="G706" s="9"/>
      <c r="H706" s="9"/>
    </row>
    <row r="707" spans="1:8" ht="12.75" customHeight="1">
      <c r="A707" s="81"/>
      <c r="B707" s="9"/>
      <c r="C707" s="370"/>
      <c r="D707" s="360"/>
      <c r="E707" s="466"/>
      <c r="F707" s="9"/>
      <c r="G707" s="9"/>
      <c r="H707" s="9"/>
    </row>
    <row r="708" spans="1:8" ht="12.75" customHeight="1">
      <c r="A708" s="81"/>
      <c r="B708" s="9"/>
      <c r="C708" s="370"/>
      <c r="D708" s="360"/>
      <c r="E708" s="466"/>
      <c r="F708" s="9"/>
      <c r="G708" s="9"/>
      <c r="H708" s="9"/>
    </row>
    <row r="709" spans="1:8" ht="12.75" customHeight="1">
      <c r="A709" s="81"/>
      <c r="B709" s="9"/>
      <c r="C709" s="370"/>
      <c r="D709" s="360"/>
      <c r="E709" s="466"/>
      <c r="F709" s="9"/>
      <c r="G709" s="9"/>
      <c r="H709" s="9"/>
    </row>
    <row r="710" spans="1:8" ht="12.75" customHeight="1">
      <c r="A710" s="81"/>
      <c r="B710" s="9"/>
      <c r="C710" s="370"/>
      <c r="D710" s="360"/>
      <c r="E710" s="466"/>
      <c r="F710" s="9"/>
      <c r="G710" s="9"/>
      <c r="H710" s="9"/>
    </row>
    <row r="711" spans="1:8" ht="12.75" customHeight="1">
      <c r="A711" s="81"/>
      <c r="B711" s="9"/>
      <c r="C711" s="370"/>
      <c r="D711" s="360"/>
      <c r="E711" s="466"/>
      <c r="F711" s="9"/>
      <c r="G711" s="9"/>
      <c r="H711" s="9"/>
    </row>
    <row r="712" spans="1:8" ht="12.75" customHeight="1">
      <c r="A712" s="81"/>
      <c r="B712" s="9"/>
      <c r="C712" s="370"/>
      <c r="D712" s="360"/>
      <c r="E712" s="466"/>
      <c r="F712" s="9"/>
      <c r="G712" s="9"/>
      <c r="H712" s="9"/>
    </row>
    <row r="713" spans="1:8" ht="12.75" customHeight="1">
      <c r="A713" s="81"/>
      <c r="B713" s="9"/>
      <c r="C713" s="370"/>
      <c r="D713" s="360"/>
      <c r="E713" s="466"/>
      <c r="F713" s="9"/>
      <c r="G713" s="9"/>
      <c r="H713" s="9"/>
    </row>
    <row r="714" spans="1:8" ht="12.75" customHeight="1">
      <c r="A714" s="81"/>
      <c r="B714" s="9"/>
      <c r="C714" s="370"/>
      <c r="D714" s="360"/>
      <c r="E714" s="466"/>
      <c r="F714" s="9"/>
      <c r="G714" s="9"/>
      <c r="H714" s="9"/>
    </row>
    <row r="715" spans="1:8" ht="12.75" customHeight="1">
      <c r="A715" s="81"/>
      <c r="B715" s="9"/>
      <c r="C715" s="370"/>
      <c r="D715" s="360"/>
      <c r="E715" s="466"/>
      <c r="F715" s="9"/>
      <c r="G715" s="9"/>
      <c r="H715" s="9"/>
    </row>
    <row r="716" spans="1:8" ht="12.75" customHeight="1">
      <c r="A716" s="81"/>
      <c r="B716" s="9"/>
      <c r="C716" s="370"/>
      <c r="D716" s="360"/>
      <c r="E716" s="466"/>
      <c r="F716" s="9"/>
      <c r="G716" s="9"/>
      <c r="H716" s="9"/>
    </row>
    <row r="717" spans="1:8" ht="12.75" customHeight="1">
      <c r="A717" s="81"/>
      <c r="B717" s="9"/>
      <c r="C717" s="370"/>
      <c r="D717" s="360"/>
      <c r="E717" s="466"/>
      <c r="F717" s="9"/>
      <c r="G717" s="9"/>
      <c r="H717" s="9"/>
    </row>
    <row r="718" spans="1:8" ht="12.75" customHeight="1">
      <c r="A718" s="81"/>
      <c r="B718" s="9"/>
      <c r="C718" s="370"/>
      <c r="D718" s="360"/>
      <c r="E718" s="466"/>
      <c r="F718" s="9"/>
      <c r="G718" s="9"/>
      <c r="H718" s="9"/>
    </row>
    <row r="719" spans="1:8" ht="12.75" customHeight="1">
      <c r="A719" s="81"/>
      <c r="B719" s="9"/>
      <c r="C719" s="370"/>
      <c r="D719" s="360"/>
      <c r="E719" s="466"/>
      <c r="F719" s="9"/>
      <c r="G719" s="9"/>
      <c r="H719" s="9"/>
    </row>
    <row r="720" spans="1:8" ht="12.75" customHeight="1">
      <c r="A720" s="81"/>
      <c r="B720" s="9"/>
      <c r="C720" s="370"/>
      <c r="D720" s="360"/>
      <c r="E720" s="466"/>
      <c r="F720" s="9"/>
      <c r="G720" s="9"/>
      <c r="H720" s="9"/>
    </row>
    <row r="721" spans="1:8" ht="12.75" customHeight="1">
      <c r="A721" s="81"/>
      <c r="B721" s="9"/>
      <c r="C721" s="370"/>
      <c r="D721" s="360"/>
      <c r="E721" s="466"/>
      <c r="F721" s="9"/>
      <c r="G721" s="9"/>
      <c r="H721" s="9"/>
    </row>
    <row r="722" spans="1:8" ht="12.75" customHeight="1">
      <c r="A722" s="81"/>
      <c r="B722" s="9"/>
      <c r="C722" s="370"/>
      <c r="D722" s="360"/>
      <c r="E722" s="466"/>
      <c r="F722" s="9"/>
      <c r="G722" s="9"/>
      <c r="H722" s="9"/>
    </row>
    <row r="723" spans="1:8" ht="12.75" customHeight="1">
      <c r="A723" s="81"/>
      <c r="B723" s="9"/>
      <c r="C723" s="370"/>
      <c r="D723" s="360"/>
      <c r="E723" s="466"/>
      <c r="F723" s="9"/>
      <c r="G723" s="9"/>
      <c r="H723" s="9"/>
    </row>
    <row r="724" spans="1:8" ht="12.75" customHeight="1">
      <c r="A724" s="81"/>
      <c r="B724" s="9"/>
      <c r="C724" s="370"/>
      <c r="D724" s="360"/>
      <c r="E724" s="466"/>
      <c r="F724" s="9"/>
      <c r="G724" s="9"/>
      <c r="H724" s="9"/>
    </row>
    <row r="725" spans="1:8" ht="12.75" customHeight="1">
      <c r="A725" s="81"/>
      <c r="B725" s="9"/>
      <c r="C725" s="370"/>
      <c r="D725" s="360"/>
      <c r="E725" s="466"/>
      <c r="F725" s="9"/>
      <c r="G725" s="9"/>
      <c r="H725" s="9"/>
    </row>
    <row r="726" spans="1:8" ht="12.75" customHeight="1">
      <c r="A726" s="81"/>
      <c r="B726" s="9"/>
      <c r="C726" s="370"/>
      <c r="D726" s="360"/>
      <c r="E726" s="466"/>
      <c r="F726" s="9"/>
      <c r="G726" s="9"/>
      <c r="H726" s="9"/>
    </row>
    <row r="727" spans="1:8" ht="12.75" customHeight="1">
      <c r="A727" s="81"/>
      <c r="B727" s="9"/>
      <c r="C727" s="370"/>
      <c r="D727" s="360"/>
      <c r="E727" s="466"/>
      <c r="F727" s="9"/>
      <c r="G727" s="9"/>
      <c r="H727" s="9"/>
    </row>
    <row r="728" spans="1:8" ht="12.75" customHeight="1">
      <c r="A728" s="81"/>
      <c r="B728" s="9"/>
      <c r="C728" s="370"/>
      <c r="D728" s="360"/>
      <c r="E728" s="466"/>
      <c r="F728" s="9"/>
      <c r="G728" s="9"/>
      <c r="H728" s="9"/>
    </row>
    <row r="729" spans="1:8" ht="12.75" customHeight="1">
      <c r="A729" s="81"/>
      <c r="B729" s="9"/>
      <c r="C729" s="370"/>
      <c r="D729" s="360"/>
      <c r="E729" s="466"/>
      <c r="F729" s="9"/>
      <c r="G729" s="9"/>
      <c r="H729" s="9"/>
    </row>
    <row r="730" spans="1:8" ht="12.75" customHeight="1">
      <c r="A730" s="81"/>
      <c r="B730" s="9"/>
      <c r="C730" s="370"/>
      <c r="D730" s="360"/>
      <c r="E730" s="466"/>
      <c r="F730" s="9"/>
      <c r="G730" s="9"/>
      <c r="H730" s="9"/>
    </row>
    <row r="731" spans="1:8" ht="12.75" customHeight="1">
      <c r="A731" s="81"/>
      <c r="B731" s="9"/>
      <c r="C731" s="370"/>
      <c r="D731" s="360"/>
      <c r="E731" s="466"/>
      <c r="F731" s="9"/>
      <c r="G731" s="9"/>
      <c r="H731" s="9"/>
    </row>
    <row r="732" spans="1:8" ht="12.75" customHeight="1">
      <c r="A732" s="81"/>
      <c r="B732" s="9"/>
      <c r="C732" s="370"/>
      <c r="D732" s="360"/>
      <c r="E732" s="466"/>
      <c r="F732" s="9"/>
      <c r="G732" s="9"/>
      <c r="H732" s="9"/>
    </row>
    <row r="733" spans="1:8" ht="12.75" customHeight="1">
      <c r="A733" s="81"/>
      <c r="B733" s="9"/>
      <c r="C733" s="370"/>
      <c r="D733" s="360"/>
      <c r="E733" s="466"/>
      <c r="F733" s="9"/>
      <c r="G733" s="9"/>
      <c r="H733" s="9"/>
    </row>
    <row r="734" spans="1:8" ht="12.75" customHeight="1">
      <c r="A734" s="81"/>
      <c r="B734" s="9"/>
      <c r="C734" s="370"/>
      <c r="D734" s="360"/>
      <c r="E734" s="466"/>
      <c r="F734" s="9"/>
      <c r="G734" s="9"/>
      <c r="H734" s="9"/>
    </row>
    <row r="735" spans="1:8" ht="12.75" customHeight="1">
      <c r="A735" s="81"/>
      <c r="B735" s="9"/>
      <c r="C735" s="370"/>
      <c r="D735" s="360"/>
      <c r="E735" s="466"/>
      <c r="F735" s="9"/>
      <c r="G735" s="9"/>
      <c r="H735" s="9"/>
    </row>
    <row r="736" spans="1:8" ht="12.75" customHeight="1">
      <c r="A736" s="81"/>
      <c r="B736" s="9"/>
      <c r="C736" s="370"/>
      <c r="D736" s="360"/>
      <c r="E736" s="466"/>
      <c r="F736" s="9"/>
      <c r="G736" s="9"/>
      <c r="H736" s="9"/>
    </row>
    <row r="737" spans="1:8" ht="12.75" customHeight="1">
      <c r="A737" s="81"/>
      <c r="B737" s="9"/>
      <c r="C737" s="370"/>
      <c r="D737" s="360"/>
      <c r="E737" s="466"/>
      <c r="F737" s="9"/>
      <c r="G737" s="9"/>
      <c r="H737" s="9"/>
    </row>
    <row r="738" spans="1:8" ht="12.75" customHeight="1">
      <c r="A738" s="81"/>
      <c r="B738" s="9"/>
      <c r="C738" s="370"/>
      <c r="D738" s="360"/>
      <c r="E738" s="466"/>
      <c r="F738" s="9"/>
      <c r="G738" s="9"/>
      <c r="H738" s="9"/>
    </row>
    <row r="739" spans="1:8" ht="12.75" customHeight="1">
      <c r="A739" s="81"/>
      <c r="B739" s="9"/>
      <c r="C739" s="370"/>
      <c r="D739" s="360"/>
      <c r="E739" s="466"/>
      <c r="F739" s="9"/>
      <c r="G739" s="9"/>
      <c r="H739" s="9"/>
    </row>
    <row r="740" spans="1:8" ht="12.75" customHeight="1">
      <c r="A740" s="81"/>
      <c r="B740" s="9"/>
      <c r="C740" s="370"/>
      <c r="D740" s="360"/>
      <c r="E740" s="466"/>
      <c r="F740" s="9"/>
      <c r="G740" s="9"/>
      <c r="H740" s="9"/>
    </row>
    <row r="741" spans="1:8" ht="12.75" customHeight="1">
      <c r="A741" s="81"/>
      <c r="B741" s="9"/>
      <c r="C741" s="370"/>
      <c r="D741" s="360"/>
      <c r="E741" s="466"/>
      <c r="F741" s="9"/>
      <c r="G741" s="9"/>
      <c r="H741" s="9"/>
    </row>
    <row r="742" spans="1:8" ht="12.75" customHeight="1">
      <c r="A742" s="81"/>
      <c r="B742" s="9"/>
      <c r="C742" s="370"/>
      <c r="D742" s="360"/>
      <c r="E742" s="466"/>
      <c r="F742" s="9"/>
      <c r="G742" s="9"/>
      <c r="H742" s="9"/>
    </row>
    <row r="743" spans="1:8" ht="12.75" customHeight="1">
      <c r="A743" s="81"/>
      <c r="B743" s="9"/>
      <c r="C743" s="370"/>
      <c r="D743" s="360"/>
      <c r="E743" s="466"/>
      <c r="F743" s="9"/>
      <c r="G743" s="9"/>
      <c r="H743" s="9"/>
    </row>
    <row r="744" spans="1:8" ht="12.75" customHeight="1">
      <c r="A744" s="81"/>
      <c r="B744" s="9"/>
      <c r="C744" s="370"/>
      <c r="D744" s="360"/>
      <c r="E744" s="466"/>
      <c r="F744" s="9"/>
      <c r="G744" s="9"/>
      <c r="H744" s="9"/>
    </row>
    <row r="745" spans="1:8" ht="12.75" customHeight="1">
      <c r="A745" s="81"/>
      <c r="B745" s="9"/>
      <c r="C745" s="370"/>
      <c r="D745" s="360"/>
      <c r="E745" s="466"/>
      <c r="F745" s="9"/>
      <c r="G745" s="9"/>
      <c r="H745" s="9"/>
    </row>
    <row r="746" spans="1:8" ht="12.75" customHeight="1">
      <c r="A746" s="81"/>
      <c r="B746" s="9"/>
      <c r="C746" s="370"/>
      <c r="D746" s="360"/>
      <c r="E746" s="466"/>
      <c r="F746" s="9"/>
      <c r="G746" s="9"/>
      <c r="H746" s="9"/>
    </row>
    <row r="747" spans="1:8" ht="12.75" customHeight="1">
      <c r="A747" s="81"/>
      <c r="B747" s="9"/>
      <c r="C747" s="370"/>
      <c r="D747" s="360"/>
      <c r="E747" s="466"/>
      <c r="F747" s="9"/>
      <c r="G747" s="9"/>
      <c r="H747" s="9"/>
    </row>
    <row r="748" spans="1:8" ht="12.75" customHeight="1">
      <c r="A748" s="81"/>
      <c r="B748" s="9"/>
      <c r="C748" s="370"/>
      <c r="D748" s="360"/>
      <c r="E748" s="466"/>
      <c r="F748" s="9"/>
      <c r="G748" s="9"/>
      <c r="H748" s="9"/>
    </row>
    <row r="749" spans="1:8" ht="12.75" customHeight="1">
      <c r="A749" s="81"/>
      <c r="B749" s="9"/>
      <c r="C749" s="370"/>
      <c r="D749" s="360"/>
      <c r="E749" s="466"/>
      <c r="F749" s="9"/>
      <c r="G749" s="9"/>
      <c r="H749" s="9"/>
    </row>
    <row r="750" spans="1:8" ht="12.75" customHeight="1">
      <c r="A750" s="81"/>
      <c r="B750" s="9"/>
      <c r="C750" s="370"/>
      <c r="D750" s="360"/>
      <c r="E750" s="466"/>
      <c r="F750" s="9"/>
      <c r="G750" s="9"/>
      <c r="H750" s="9"/>
    </row>
    <row r="751" spans="1:8" ht="12.75" customHeight="1">
      <c r="A751" s="81"/>
      <c r="B751" s="9"/>
      <c r="C751" s="370"/>
      <c r="D751" s="360"/>
      <c r="E751" s="466"/>
      <c r="F751" s="9"/>
      <c r="G751" s="9"/>
      <c r="H751" s="9"/>
    </row>
    <row r="752" spans="1:8" ht="12.75" customHeight="1">
      <c r="A752" s="81"/>
      <c r="B752" s="9"/>
      <c r="C752" s="370"/>
      <c r="D752" s="360"/>
      <c r="E752" s="466"/>
      <c r="F752" s="9"/>
      <c r="G752" s="9"/>
      <c r="H752" s="9"/>
    </row>
    <row r="753" spans="1:8" ht="12.75" customHeight="1">
      <c r="A753" s="81"/>
      <c r="B753" s="9"/>
      <c r="C753" s="370"/>
      <c r="D753" s="360"/>
      <c r="E753" s="466"/>
      <c r="F753" s="9"/>
      <c r="G753" s="9"/>
      <c r="H753" s="9"/>
    </row>
    <row r="754" spans="1:8" ht="12.75" customHeight="1">
      <c r="A754" s="81"/>
      <c r="B754" s="9"/>
      <c r="C754" s="370"/>
      <c r="D754" s="360"/>
      <c r="E754" s="466"/>
      <c r="F754" s="9"/>
      <c r="G754" s="9"/>
      <c r="H754" s="9"/>
    </row>
    <row r="755" spans="1:8" ht="12.75" customHeight="1">
      <c r="A755" s="81"/>
      <c r="B755" s="9"/>
      <c r="C755" s="370"/>
      <c r="D755" s="360"/>
      <c r="E755" s="466"/>
      <c r="F755" s="9"/>
      <c r="G755" s="9"/>
      <c r="H755" s="9"/>
    </row>
    <row r="756" spans="1:8" ht="12.75" customHeight="1">
      <c r="A756" s="81"/>
      <c r="B756" s="9"/>
      <c r="C756" s="370"/>
      <c r="D756" s="360"/>
      <c r="E756" s="466"/>
      <c r="F756" s="9"/>
      <c r="G756" s="9"/>
      <c r="H756" s="9"/>
    </row>
    <row r="757" spans="1:8" ht="12.75" customHeight="1">
      <c r="A757" s="81"/>
      <c r="B757" s="9"/>
      <c r="C757" s="370"/>
      <c r="D757" s="360"/>
      <c r="E757" s="466"/>
      <c r="F757" s="9"/>
      <c r="G757" s="9"/>
      <c r="H757" s="9"/>
    </row>
    <row r="758" spans="1:8" ht="12.75" customHeight="1">
      <c r="A758" s="81"/>
      <c r="B758" s="9"/>
      <c r="C758" s="370"/>
      <c r="D758" s="360"/>
      <c r="E758" s="466"/>
      <c r="F758" s="9"/>
      <c r="G758" s="9"/>
      <c r="H758" s="9"/>
    </row>
    <row r="759" spans="1:8" ht="12.75" customHeight="1">
      <c r="A759" s="81"/>
      <c r="B759" s="9"/>
      <c r="C759" s="370"/>
      <c r="D759" s="360"/>
      <c r="E759" s="466"/>
      <c r="F759" s="9"/>
      <c r="G759" s="9"/>
      <c r="H759" s="9"/>
    </row>
    <row r="760" spans="1:8" ht="12.75" customHeight="1">
      <c r="A760" s="81"/>
      <c r="B760" s="9"/>
      <c r="C760" s="370"/>
      <c r="D760" s="360"/>
      <c r="E760" s="466"/>
      <c r="F760" s="9"/>
      <c r="G760" s="9"/>
      <c r="H760" s="9"/>
    </row>
    <row r="761" spans="1:8" ht="12.75" customHeight="1">
      <c r="A761" s="81"/>
      <c r="B761" s="9"/>
      <c r="C761" s="370"/>
      <c r="D761" s="360"/>
      <c r="E761" s="466"/>
      <c r="F761" s="9"/>
      <c r="G761" s="9"/>
      <c r="H761" s="9"/>
    </row>
    <row r="762" spans="1:8" ht="12.75" customHeight="1">
      <c r="A762" s="81"/>
      <c r="B762" s="9"/>
      <c r="C762" s="370"/>
      <c r="D762" s="360"/>
      <c r="E762" s="466"/>
      <c r="F762" s="9"/>
      <c r="G762" s="9"/>
      <c r="H762" s="9"/>
    </row>
    <row r="763" spans="1:8" ht="12.75" customHeight="1">
      <c r="A763" s="81"/>
      <c r="B763" s="9"/>
      <c r="C763" s="370"/>
      <c r="D763" s="360"/>
      <c r="E763" s="466"/>
      <c r="F763" s="9"/>
      <c r="G763" s="9"/>
      <c r="H763" s="9"/>
    </row>
    <row r="764" spans="1:8" ht="12.75" customHeight="1">
      <c r="A764" s="81"/>
      <c r="B764" s="9"/>
      <c r="C764" s="370"/>
      <c r="D764" s="360"/>
      <c r="E764" s="466"/>
      <c r="F764" s="9"/>
      <c r="G764" s="9"/>
      <c r="H764" s="9"/>
    </row>
    <row r="765" spans="1:8" ht="12.75" customHeight="1">
      <c r="A765" s="81"/>
      <c r="B765" s="9"/>
      <c r="C765" s="370"/>
      <c r="D765" s="360"/>
      <c r="E765" s="466"/>
      <c r="F765" s="9"/>
      <c r="G765" s="9"/>
      <c r="H765" s="9"/>
    </row>
    <row r="766" spans="1:8" ht="12.75" customHeight="1">
      <c r="A766" s="81"/>
      <c r="B766" s="9"/>
      <c r="C766" s="370"/>
      <c r="D766" s="360"/>
      <c r="E766" s="466"/>
      <c r="F766" s="9"/>
      <c r="G766" s="9"/>
      <c r="H766" s="9"/>
    </row>
    <row r="767" spans="1:8" ht="12.75" customHeight="1">
      <c r="A767" s="81"/>
      <c r="B767" s="9"/>
      <c r="C767" s="370"/>
      <c r="D767" s="360"/>
      <c r="E767" s="466"/>
      <c r="F767" s="9"/>
      <c r="G767" s="9"/>
      <c r="H767" s="9"/>
    </row>
    <row r="768" spans="1:8" ht="12.75" customHeight="1">
      <c r="A768" s="81"/>
      <c r="B768" s="9"/>
      <c r="C768" s="370"/>
      <c r="D768" s="360"/>
      <c r="E768" s="466"/>
      <c r="F768" s="9"/>
      <c r="G768" s="9"/>
      <c r="H768" s="9"/>
    </row>
    <row r="769" spans="1:8" ht="12.75" customHeight="1">
      <c r="A769" s="81"/>
      <c r="B769" s="9"/>
      <c r="C769" s="370"/>
      <c r="D769" s="360"/>
      <c r="E769" s="466"/>
      <c r="F769" s="9"/>
      <c r="G769" s="9"/>
      <c r="H769" s="9"/>
    </row>
    <row r="770" spans="1:8" ht="12.75" customHeight="1">
      <c r="A770" s="81"/>
      <c r="B770" s="9"/>
      <c r="C770" s="370"/>
      <c r="D770" s="360"/>
      <c r="E770" s="466"/>
      <c r="F770" s="9"/>
      <c r="G770" s="9"/>
      <c r="H770" s="9"/>
    </row>
    <row r="771" spans="1:8" ht="12.75" customHeight="1">
      <c r="A771" s="81"/>
      <c r="B771" s="9"/>
      <c r="C771" s="370"/>
      <c r="D771" s="360"/>
      <c r="E771" s="466"/>
      <c r="F771" s="9"/>
      <c r="G771" s="9"/>
      <c r="H771" s="9"/>
    </row>
    <row r="772" spans="1:8" ht="12.75" customHeight="1">
      <c r="A772" s="81"/>
      <c r="B772" s="9"/>
      <c r="C772" s="370"/>
      <c r="D772" s="360"/>
      <c r="E772" s="466"/>
      <c r="F772" s="9"/>
      <c r="G772" s="9"/>
      <c r="H772" s="9"/>
    </row>
    <row r="773" spans="1:8" ht="12.75" customHeight="1">
      <c r="A773" s="81"/>
      <c r="B773" s="9"/>
      <c r="C773" s="370"/>
      <c r="D773" s="360"/>
      <c r="E773" s="466"/>
      <c r="F773" s="9"/>
      <c r="G773" s="9"/>
      <c r="H773" s="9"/>
    </row>
    <row r="774" spans="1:8" ht="12.75" customHeight="1">
      <c r="A774" s="81"/>
      <c r="B774" s="9"/>
      <c r="C774" s="370"/>
      <c r="D774" s="360"/>
      <c r="E774" s="466"/>
      <c r="F774" s="9"/>
      <c r="G774" s="9"/>
      <c r="H774" s="9"/>
    </row>
    <row r="775" spans="1:8" ht="12.75" customHeight="1">
      <c r="A775" s="81"/>
      <c r="B775" s="9"/>
      <c r="C775" s="370"/>
      <c r="D775" s="360"/>
      <c r="E775" s="466"/>
      <c r="F775" s="9"/>
      <c r="G775" s="9"/>
      <c r="H775" s="9"/>
    </row>
    <row r="776" spans="1:8" ht="12.75" customHeight="1">
      <c r="A776" s="81"/>
      <c r="B776" s="9"/>
      <c r="C776" s="370"/>
      <c r="D776" s="360"/>
      <c r="E776" s="466"/>
      <c r="F776" s="9"/>
      <c r="G776" s="9"/>
      <c r="H776" s="9"/>
    </row>
    <row r="777" spans="1:8" ht="12.75" customHeight="1">
      <c r="A777" s="81"/>
      <c r="B777" s="9"/>
      <c r="C777" s="370"/>
      <c r="D777" s="360"/>
      <c r="E777" s="466"/>
      <c r="F777" s="9"/>
      <c r="G777" s="9"/>
      <c r="H777" s="9"/>
    </row>
    <row r="778" spans="1:8" ht="12.75" customHeight="1">
      <c r="A778" s="81"/>
      <c r="B778" s="9"/>
      <c r="C778" s="370"/>
      <c r="D778" s="360"/>
      <c r="E778" s="466"/>
      <c r="F778" s="9"/>
      <c r="G778" s="9"/>
      <c r="H778" s="9"/>
    </row>
    <row r="779" spans="1:8" ht="12.75" customHeight="1">
      <c r="A779" s="81"/>
      <c r="B779" s="9"/>
      <c r="C779" s="370"/>
      <c r="D779" s="360"/>
      <c r="E779" s="466"/>
      <c r="F779" s="9"/>
      <c r="G779" s="9"/>
      <c r="H779" s="9"/>
    </row>
    <row r="780" spans="1:8" ht="12.75" customHeight="1">
      <c r="A780" s="81"/>
      <c r="B780" s="9"/>
      <c r="C780" s="370"/>
      <c r="D780" s="360"/>
      <c r="E780" s="466"/>
      <c r="F780" s="9"/>
      <c r="G780" s="9"/>
      <c r="H780" s="9"/>
    </row>
    <row r="781" spans="1:8" ht="12.75" customHeight="1">
      <c r="A781" s="81"/>
      <c r="B781" s="9"/>
      <c r="C781" s="370"/>
      <c r="D781" s="360"/>
      <c r="E781" s="466"/>
      <c r="F781" s="9"/>
      <c r="G781" s="9"/>
      <c r="H781" s="9"/>
    </row>
    <row r="782" spans="1:8" ht="12.75" customHeight="1">
      <c r="A782" s="81"/>
      <c r="B782" s="9"/>
      <c r="C782" s="370"/>
      <c r="D782" s="360"/>
      <c r="E782" s="466"/>
      <c r="F782" s="9"/>
      <c r="G782" s="9"/>
      <c r="H782" s="9"/>
    </row>
    <row r="783" spans="1:8" ht="12.75" customHeight="1">
      <c r="A783" s="81"/>
      <c r="B783" s="9"/>
      <c r="C783" s="370"/>
      <c r="D783" s="360"/>
      <c r="E783" s="466"/>
      <c r="F783" s="9"/>
      <c r="G783" s="9"/>
      <c r="H783" s="9"/>
    </row>
    <row r="784" spans="1:8" ht="12.75" customHeight="1">
      <c r="A784" s="81"/>
      <c r="B784" s="9"/>
      <c r="C784" s="370"/>
      <c r="D784" s="360"/>
      <c r="E784" s="466"/>
      <c r="F784" s="9"/>
      <c r="G784" s="9"/>
      <c r="H784" s="9"/>
    </row>
    <row r="785" spans="1:8" ht="12.75" customHeight="1">
      <c r="A785" s="81"/>
      <c r="B785" s="9"/>
      <c r="C785" s="370"/>
      <c r="D785" s="360"/>
      <c r="E785" s="466"/>
      <c r="F785" s="9"/>
      <c r="G785" s="9"/>
      <c r="H785" s="9"/>
    </row>
    <row r="786" spans="1:8" ht="12.75" customHeight="1">
      <c r="A786" s="81"/>
      <c r="B786" s="9"/>
      <c r="C786" s="370"/>
      <c r="D786" s="360"/>
      <c r="E786" s="466"/>
      <c r="F786" s="9"/>
      <c r="G786" s="9"/>
      <c r="H786" s="9"/>
    </row>
    <row r="787" spans="1:8" ht="12.75" customHeight="1">
      <c r="A787" s="81"/>
      <c r="B787" s="9"/>
      <c r="C787" s="370"/>
      <c r="D787" s="360"/>
      <c r="E787" s="466"/>
      <c r="F787" s="9"/>
      <c r="G787" s="9"/>
      <c r="H787" s="9"/>
    </row>
    <row r="788" spans="1:8" ht="12.75" customHeight="1">
      <c r="A788" s="81"/>
      <c r="B788" s="9"/>
      <c r="C788" s="370"/>
      <c r="D788" s="360"/>
      <c r="E788" s="466"/>
      <c r="F788" s="9"/>
      <c r="G788" s="9"/>
      <c r="H788" s="9"/>
    </row>
    <row r="789" spans="1:8" ht="12.75" customHeight="1">
      <c r="A789" s="81"/>
      <c r="B789" s="9"/>
      <c r="C789" s="370"/>
      <c r="D789" s="360"/>
      <c r="E789" s="466"/>
      <c r="F789" s="9"/>
      <c r="G789" s="9"/>
      <c r="H789" s="9"/>
    </row>
    <row r="790" spans="1:8" ht="12.75" customHeight="1">
      <c r="A790" s="81"/>
      <c r="B790" s="9"/>
      <c r="C790" s="370"/>
      <c r="D790" s="360"/>
      <c r="E790" s="466"/>
      <c r="F790" s="9"/>
      <c r="G790" s="9"/>
      <c r="H790" s="9"/>
    </row>
    <row r="791" spans="1:8" ht="12.75" customHeight="1">
      <c r="A791" s="81"/>
      <c r="B791" s="9"/>
      <c r="C791" s="370"/>
      <c r="D791" s="360"/>
      <c r="E791" s="466"/>
      <c r="F791" s="9"/>
      <c r="G791" s="9"/>
      <c r="H791" s="9"/>
    </row>
    <row r="792" spans="1:8" ht="12.75" customHeight="1">
      <c r="A792" s="81"/>
      <c r="B792" s="9"/>
      <c r="C792" s="370"/>
      <c r="D792" s="360"/>
      <c r="E792" s="466"/>
      <c r="F792" s="9"/>
      <c r="G792" s="9"/>
      <c r="H792" s="9"/>
    </row>
    <row r="793" spans="1:8" ht="12.75" customHeight="1">
      <c r="A793" s="81"/>
      <c r="B793" s="9"/>
      <c r="C793" s="370"/>
      <c r="D793" s="360"/>
      <c r="E793" s="466"/>
      <c r="F793" s="9"/>
      <c r="G793" s="9"/>
      <c r="H793" s="9"/>
    </row>
    <row r="794" spans="1:8" ht="12.75" customHeight="1">
      <c r="A794" s="81"/>
      <c r="B794" s="9"/>
      <c r="C794" s="370"/>
      <c r="D794" s="360"/>
      <c r="E794" s="466"/>
      <c r="F794" s="9"/>
      <c r="G794" s="9"/>
      <c r="H794" s="9"/>
    </row>
    <row r="795" spans="1:8" ht="12.75" customHeight="1">
      <c r="A795" s="81"/>
      <c r="B795" s="9"/>
      <c r="C795" s="370"/>
      <c r="D795" s="360"/>
      <c r="E795" s="466"/>
      <c r="F795" s="9"/>
      <c r="G795" s="9"/>
      <c r="H795" s="9"/>
    </row>
    <row r="796" spans="1:8" ht="12.75" customHeight="1">
      <c r="A796" s="81"/>
      <c r="B796" s="9"/>
      <c r="C796" s="370"/>
      <c r="D796" s="360"/>
      <c r="E796" s="466"/>
      <c r="F796" s="9"/>
      <c r="G796" s="9"/>
      <c r="H796" s="9"/>
    </row>
    <row r="797" spans="1:8" ht="12.75" customHeight="1">
      <c r="A797" s="81"/>
      <c r="B797" s="9"/>
      <c r="C797" s="370"/>
      <c r="D797" s="360"/>
      <c r="E797" s="466"/>
      <c r="F797" s="9"/>
      <c r="G797" s="9"/>
      <c r="H797" s="9"/>
    </row>
    <row r="798" spans="1:8" ht="12.75" customHeight="1">
      <c r="A798" s="81"/>
      <c r="B798" s="9"/>
      <c r="C798" s="370"/>
      <c r="D798" s="360"/>
      <c r="E798" s="466"/>
      <c r="F798" s="9"/>
      <c r="G798" s="9"/>
      <c r="H798" s="9"/>
    </row>
    <row r="799" spans="1:8" ht="12.75" customHeight="1">
      <c r="A799" s="81"/>
      <c r="B799" s="9"/>
      <c r="C799" s="370"/>
      <c r="D799" s="360"/>
      <c r="E799" s="466"/>
      <c r="F799" s="9"/>
      <c r="G799" s="9"/>
      <c r="H799" s="9"/>
    </row>
    <row r="800" spans="1:8" ht="12.75" customHeight="1">
      <c r="A800" s="81"/>
      <c r="B800" s="9"/>
      <c r="C800" s="370"/>
      <c r="D800" s="360"/>
      <c r="E800" s="466"/>
      <c r="F800" s="9"/>
      <c r="G800" s="9"/>
      <c r="H800" s="9"/>
    </row>
    <row r="801" spans="1:8" ht="12.75" customHeight="1">
      <c r="A801" s="81"/>
      <c r="B801" s="9"/>
      <c r="C801" s="370"/>
      <c r="D801" s="360"/>
      <c r="E801" s="466"/>
      <c r="F801" s="9"/>
      <c r="G801" s="9"/>
      <c r="H801" s="9"/>
    </row>
    <row r="802" spans="1:8" ht="12.75" customHeight="1">
      <c r="A802" s="81"/>
      <c r="B802" s="9"/>
      <c r="C802" s="370"/>
      <c r="D802" s="360"/>
      <c r="E802" s="466"/>
      <c r="F802" s="9"/>
      <c r="G802" s="9"/>
      <c r="H802" s="9"/>
    </row>
    <row r="803" spans="1:8" ht="12.75" customHeight="1">
      <c r="A803" s="81"/>
      <c r="B803" s="9"/>
      <c r="C803" s="370"/>
      <c r="D803" s="360"/>
      <c r="E803" s="466"/>
      <c r="F803" s="9"/>
      <c r="G803" s="9"/>
      <c r="H803" s="9"/>
    </row>
    <row r="804" spans="1:8" ht="12.75" customHeight="1">
      <c r="A804" s="81"/>
      <c r="B804" s="9"/>
      <c r="C804" s="370"/>
      <c r="D804" s="360"/>
      <c r="E804" s="466"/>
      <c r="F804" s="9"/>
      <c r="G804" s="9"/>
      <c r="H804" s="9"/>
    </row>
    <row r="805" spans="1:8" ht="12.75" customHeight="1">
      <c r="A805" s="81"/>
      <c r="B805" s="9"/>
      <c r="C805" s="370"/>
      <c r="D805" s="360"/>
      <c r="E805" s="466"/>
      <c r="F805" s="9"/>
      <c r="G805" s="9"/>
      <c r="H805" s="9"/>
    </row>
    <row r="806" spans="1:8" ht="12.75" customHeight="1">
      <c r="A806" s="81"/>
      <c r="B806" s="9"/>
      <c r="C806" s="370"/>
      <c r="D806" s="360"/>
      <c r="E806" s="466"/>
      <c r="F806" s="9"/>
      <c r="G806" s="9"/>
      <c r="H806" s="9"/>
    </row>
    <row r="807" spans="1:8" ht="12.75" customHeight="1">
      <c r="A807" s="81"/>
      <c r="B807" s="9"/>
      <c r="C807" s="370"/>
      <c r="D807" s="360"/>
      <c r="E807" s="466"/>
      <c r="F807" s="9"/>
      <c r="G807" s="9"/>
      <c r="H807" s="9"/>
    </row>
    <row r="808" spans="1:8" ht="12.75" customHeight="1">
      <c r="A808" s="81"/>
      <c r="B808" s="9"/>
      <c r="C808" s="370"/>
      <c r="D808" s="360"/>
      <c r="E808" s="466"/>
      <c r="F808" s="9"/>
      <c r="G808" s="9"/>
      <c r="H808" s="9"/>
    </row>
    <row r="809" spans="1:8" ht="12.75" customHeight="1">
      <c r="A809" s="81"/>
      <c r="B809" s="9"/>
      <c r="C809" s="370"/>
      <c r="D809" s="360"/>
      <c r="E809" s="466"/>
      <c r="F809" s="9"/>
      <c r="G809" s="9"/>
      <c r="H809" s="9"/>
    </row>
    <row r="810" spans="1:8" ht="12.75" customHeight="1">
      <c r="A810" s="81"/>
      <c r="B810" s="9"/>
      <c r="C810" s="370"/>
      <c r="D810" s="360"/>
      <c r="E810" s="466"/>
      <c r="F810" s="9"/>
      <c r="G810" s="9"/>
      <c r="H810" s="9"/>
    </row>
    <row r="811" spans="1:8" ht="12.75" customHeight="1">
      <c r="A811" s="81"/>
      <c r="B811" s="9"/>
      <c r="C811" s="370"/>
      <c r="D811" s="360"/>
      <c r="E811" s="466"/>
      <c r="F811" s="9"/>
      <c r="G811" s="9"/>
      <c r="H811" s="9"/>
    </row>
    <row r="812" spans="1:8" ht="12.75" customHeight="1">
      <c r="A812" s="81"/>
      <c r="B812" s="9"/>
      <c r="C812" s="370"/>
      <c r="D812" s="360"/>
      <c r="E812" s="466"/>
      <c r="F812" s="9"/>
      <c r="G812" s="9"/>
      <c r="H812" s="9"/>
    </row>
    <row r="813" spans="1:8" ht="12.75" customHeight="1">
      <c r="A813" s="81"/>
      <c r="B813" s="9"/>
      <c r="C813" s="370"/>
      <c r="D813" s="360"/>
      <c r="E813" s="466"/>
      <c r="F813" s="9"/>
      <c r="G813" s="9"/>
      <c r="H813" s="9"/>
    </row>
    <row r="814" spans="1:8" ht="12.75" customHeight="1">
      <c r="A814" s="81"/>
      <c r="B814" s="9"/>
      <c r="C814" s="370"/>
      <c r="D814" s="360"/>
      <c r="E814" s="466"/>
      <c r="F814" s="9"/>
      <c r="G814" s="9"/>
      <c r="H814" s="9"/>
    </row>
    <row r="815" spans="1:8" ht="12.75" customHeight="1">
      <c r="A815" s="81"/>
      <c r="B815" s="9"/>
      <c r="C815" s="370"/>
      <c r="D815" s="360"/>
      <c r="E815" s="466"/>
      <c r="F815" s="9"/>
      <c r="G815" s="9"/>
      <c r="H815" s="9"/>
    </row>
    <row r="816" spans="1:8" ht="12.75" customHeight="1">
      <c r="A816" s="81"/>
      <c r="B816" s="9"/>
      <c r="C816" s="370"/>
      <c r="D816" s="360"/>
      <c r="E816" s="466"/>
      <c r="F816" s="9"/>
      <c r="G816" s="9"/>
      <c r="H816" s="9"/>
    </row>
    <row r="817" spans="1:8" ht="12.75" customHeight="1">
      <c r="A817" s="81"/>
      <c r="B817" s="9"/>
      <c r="C817" s="370"/>
      <c r="D817" s="360"/>
      <c r="E817" s="466"/>
      <c r="F817" s="9"/>
      <c r="G817" s="9"/>
      <c r="H817" s="9"/>
    </row>
    <row r="818" spans="1:8" ht="12.75" customHeight="1">
      <c r="A818" s="81"/>
      <c r="B818" s="9"/>
      <c r="C818" s="370"/>
      <c r="D818" s="360"/>
      <c r="E818" s="466"/>
      <c r="F818" s="9"/>
      <c r="G818" s="9"/>
      <c r="H818" s="9"/>
    </row>
    <row r="819" spans="1:8" ht="12.75" customHeight="1">
      <c r="A819" s="81"/>
      <c r="B819" s="9"/>
      <c r="C819" s="370"/>
      <c r="D819" s="360"/>
      <c r="E819" s="466"/>
      <c r="F819" s="9"/>
      <c r="G819" s="9"/>
      <c r="H819" s="9"/>
    </row>
    <row r="820" spans="1:8" ht="12.75" customHeight="1">
      <c r="A820" s="81"/>
      <c r="B820" s="9"/>
      <c r="C820" s="370"/>
      <c r="D820" s="360"/>
      <c r="E820" s="466"/>
      <c r="F820" s="9"/>
      <c r="G820" s="9"/>
      <c r="H820" s="9"/>
    </row>
    <row r="821" spans="1:8" ht="12.75" customHeight="1">
      <c r="A821" s="81"/>
      <c r="B821" s="9"/>
      <c r="C821" s="370"/>
      <c r="D821" s="360"/>
      <c r="E821" s="466"/>
      <c r="F821" s="9"/>
      <c r="G821" s="9"/>
      <c r="H821" s="9"/>
    </row>
    <row r="822" spans="1:8" ht="12.75" customHeight="1">
      <c r="A822" s="81"/>
      <c r="B822" s="9"/>
      <c r="C822" s="370"/>
      <c r="D822" s="360"/>
      <c r="E822" s="466"/>
      <c r="F822" s="9"/>
      <c r="G822" s="9"/>
      <c r="H822" s="9"/>
    </row>
    <row r="823" spans="1:8" ht="12.75" customHeight="1">
      <c r="A823" s="81"/>
      <c r="B823" s="9"/>
      <c r="C823" s="370"/>
      <c r="D823" s="360"/>
      <c r="E823" s="466"/>
      <c r="F823" s="9"/>
      <c r="G823" s="9"/>
      <c r="H823" s="9"/>
    </row>
    <row r="824" spans="1:8" ht="12.75" customHeight="1">
      <c r="A824" s="81"/>
      <c r="B824" s="9"/>
      <c r="C824" s="370"/>
      <c r="D824" s="360"/>
      <c r="E824" s="466"/>
      <c r="F824" s="9"/>
      <c r="G824" s="9"/>
      <c r="H824" s="9"/>
    </row>
    <row r="825" spans="1:8" ht="12.75" customHeight="1">
      <c r="A825" s="81"/>
      <c r="B825" s="9"/>
      <c r="C825" s="370"/>
      <c r="D825" s="360"/>
      <c r="E825" s="466"/>
      <c r="F825" s="9"/>
      <c r="G825" s="9"/>
      <c r="H825" s="9"/>
    </row>
    <row r="826" spans="1:8" ht="12.75" customHeight="1">
      <c r="A826" s="81"/>
      <c r="B826" s="9"/>
      <c r="C826" s="370"/>
      <c r="D826" s="360"/>
      <c r="E826" s="466"/>
      <c r="F826" s="9"/>
      <c r="G826" s="9"/>
      <c r="H826" s="9"/>
    </row>
    <row r="827" spans="1:8" ht="12.75" customHeight="1">
      <c r="A827" s="81"/>
      <c r="B827" s="9"/>
      <c r="C827" s="370"/>
      <c r="D827" s="360"/>
      <c r="E827" s="466"/>
      <c r="F827" s="9"/>
      <c r="G827" s="9"/>
      <c r="H827" s="9"/>
    </row>
    <row r="828" spans="1:8" ht="12.75" customHeight="1">
      <c r="A828" s="81"/>
      <c r="B828" s="9"/>
      <c r="C828" s="370"/>
      <c r="D828" s="360"/>
      <c r="E828" s="466"/>
      <c r="F828" s="9"/>
      <c r="G828" s="9"/>
      <c r="H828" s="9"/>
    </row>
    <row r="829" spans="1:8" ht="12.75" customHeight="1">
      <c r="A829" s="81"/>
      <c r="B829" s="9"/>
      <c r="C829" s="370"/>
      <c r="D829" s="360"/>
      <c r="E829" s="466"/>
      <c r="F829" s="9"/>
      <c r="G829" s="9"/>
      <c r="H829" s="9"/>
    </row>
    <row r="830" spans="1:8" ht="12.75" customHeight="1">
      <c r="A830" s="81"/>
      <c r="B830" s="9"/>
      <c r="C830" s="370"/>
      <c r="D830" s="360"/>
      <c r="E830" s="466"/>
      <c r="F830" s="9"/>
      <c r="G830" s="9"/>
      <c r="H830" s="9"/>
    </row>
    <row r="831" spans="1:8" ht="12.75" customHeight="1">
      <c r="A831" s="81"/>
      <c r="B831" s="9"/>
      <c r="C831" s="370"/>
      <c r="D831" s="360"/>
      <c r="E831" s="466"/>
      <c r="F831" s="9"/>
      <c r="G831" s="9"/>
      <c r="H831" s="9"/>
    </row>
    <row r="832" spans="1:8" ht="12.75" customHeight="1">
      <c r="A832" s="81"/>
      <c r="B832" s="9"/>
      <c r="C832" s="370"/>
      <c r="D832" s="360"/>
      <c r="E832" s="466"/>
      <c r="F832" s="9"/>
      <c r="G832" s="9"/>
      <c r="H832" s="9"/>
    </row>
    <row r="833" spans="1:8" ht="12.75" customHeight="1">
      <c r="A833" s="81"/>
      <c r="B833" s="9"/>
      <c r="C833" s="370"/>
      <c r="D833" s="360"/>
      <c r="E833" s="466"/>
      <c r="F833" s="9"/>
      <c r="G833" s="9"/>
      <c r="H833" s="9"/>
    </row>
    <row r="834" spans="1:8" ht="12.75" customHeight="1">
      <c r="A834" s="81"/>
      <c r="B834" s="9"/>
      <c r="C834" s="370"/>
      <c r="D834" s="360"/>
      <c r="E834" s="466"/>
      <c r="F834" s="9"/>
      <c r="G834" s="9"/>
      <c r="H834" s="9"/>
    </row>
    <row r="835" spans="1:8" ht="12.75" customHeight="1">
      <c r="A835" s="81"/>
      <c r="B835" s="9"/>
      <c r="C835" s="370"/>
      <c r="D835" s="360"/>
      <c r="E835" s="466"/>
      <c r="F835" s="9"/>
      <c r="G835" s="9"/>
      <c r="H835" s="9"/>
    </row>
    <row r="836" spans="1:8" ht="12.75" customHeight="1">
      <c r="A836" s="81"/>
      <c r="B836" s="9"/>
      <c r="C836" s="370"/>
      <c r="D836" s="360"/>
      <c r="E836" s="466"/>
      <c r="F836" s="9"/>
      <c r="G836" s="9"/>
      <c r="H836" s="9"/>
    </row>
    <row r="837" spans="1:8" ht="12.75" customHeight="1">
      <c r="A837" s="81"/>
      <c r="B837" s="9"/>
      <c r="C837" s="370"/>
      <c r="D837" s="360"/>
      <c r="E837" s="466"/>
      <c r="F837" s="9"/>
      <c r="G837" s="9"/>
      <c r="H837" s="9"/>
    </row>
    <row r="838" spans="1:8" ht="12.75" customHeight="1">
      <c r="A838" s="81"/>
      <c r="B838" s="9"/>
      <c r="C838" s="370"/>
      <c r="D838" s="360"/>
      <c r="E838" s="466"/>
      <c r="F838" s="9"/>
      <c r="G838" s="9"/>
      <c r="H838" s="9"/>
    </row>
    <row r="839" spans="1:8" ht="12.75" customHeight="1">
      <c r="A839" s="81"/>
      <c r="B839" s="9"/>
      <c r="C839" s="370"/>
      <c r="D839" s="360"/>
      <c r="E839" s="466"/>
      <c r="F839" s="9"/>
      <c r="G839" s="9"/>
      <c r="H839" s="9"/>
    </row>
    <row r="840" spans="1:8" ht="12.75" customHeight="1">
      <c r="A840" s="81"/>
      <c r="B840" s="9"/>
      <c r="C840" s="370"/>
      <c r="D840" s="360"/>
      <c r="E840" s="466"/>
      <c r="F840" s="9"/>
      <c r="G840" s="9"/>
      <c r="H840" s="9"/>
    </row>
    <row r="841" spans="1:8" ht="12.75" customHeight="1">
      <c r="A841" s="81"/>
      <c r="B841" s="9"/>
      <c r="C841" s="370"/>
      <c r="D841" s="360"/>
      <c r="E841" s="466"/>
      <c r="F841" s="9"/>
      <c r="G841" s="9"/>
      <c r="H841" s="9"/>
    </row>
    <row r="842" spans="1:8" ht="12.75" customHeight="1">
      <c r="A842" s="81"/>
      <c r="B842" s="9"/>
      <c r="C842" s="370"/>
      <c r="D842" s="360"/>
      <c r="E842" s="466"/>
      <c r="F842" s="9"/>
      <c r="G842" s="9"/>
      <c r="H842" s="9"/>
    </row>
    <row r="843" spans="1:8" ht="12.75" customHeight="1">
      <c r="A843" s="81"/>
      <c r="B843" s="9"/>
      <c r="C843" s="370"/>
      <c r="D843" s="360"/>
      <c r="E843" s="466"/>
      <c r="F843" s="9"/>
      <c r="G843" s="9"/>
      <c r="H843" s="9"/>
    </row>
    <row r="844" spans="1:8" ht="12.75" customHeight="1">
      <c r="A844" s="81"/>
      <c r="B844" s="9"/>
      <c r="C844" s="370"/>
      <c r="D844" s="360"/>
      <c r="E844" s="466"/>
      <c r="F844" s="9"/>
      <c r="G844" s="9"/>
      <c r="H844" s="9"/>
    </row>
    <row r="845" spans="1:8" ht="12.75" customHeight="1">
      <c r="A845" s="81"/>
      <c r="B845" s="9"/>
      <c r="C845" s="370"/>
      <c r="D845" s="360"/>
      <c r="E845" s="466"/>
      <c r="F845" s="9"/>
      <c r="G845" s="9"/>
      <c r="H845" s="9"/>
    </row>
    <row r="846" spans="1:8" ht="12.75" customHeight="1">
      <c r="A846" s="81"/>
      <c r="B846" s="9"/>
      <c r="C846" s="370"/>
      <c r="D846" s="360"/>
      <c r="E846" s="466"/>
      <c r="F846" s="9"/>
      <c r="G846" s="9"/>
      <c r="H846" s="9"/>
    </row>
    <row r="847" spans="1:8" ht="12.75" customHeight="1">
      <c r="A847" s="81"/>
      <c r="B847" s="9"/>
      <c r="C847" s="370"/>
      <c r="D847" s="360"/>
      <c r="E847" s="466"/>
      <c r="F847" s="9"/>
      <c r="G847" s="9"/>
      <c r="H847" s="9"/>
    </row>
    <row r="848" spans="1:8" ht="12.75" customHeight="1">
      <c r="A848" s="81"/>
      <c r="B848" s="9"/>
      <c r="C848" s="370"/>
      <c r="D848" s="360"/>
      <c r="E848" s="466"/>
      <c r="F848" s="9"/>
      <c r="G848" s="9"/>
      <c r="H848" s="9"/>
    </row>
    <row r="849" spans="1:8" ht="12.75" customHeight="1">
      <c r="A849" s="81"/>
      <c r="B849" s="9"/>
      <c r="C849" s="370"/>
      <c r="D849" s="360"/>
      <c r="E849" s="466"/>
      <c r="F849" s="9"/>
      <c r="G849" s="9"/>
      <c r="H849" s="9"/>
    </row>
    <row r="850" spans="1:8" ht="12.75" customHeight="1">
      <c r="A850" s="81"/>
      <c r="B850" s="9"/>
      <c r="C850" s="370"/>
      <c r="D850" s="360"/>
      <c r="E850" s="466"/>
      <c r="F850" s="9"/>
      <c r="G850" s="9"/>
      <c r="H850" s="9"/>
    </row>
    <row r="851" spans="1:8" ht="12.75" customHeight="1">
      <c r="A851" s="81"/>
      <c r="B851" s="9"/>
      <c r="C851" s="370"/>
      <c r="D851" s="360"/>
      <c r="E851" s="466"/>
      <c r="F851" s="9"/>
      <c r="G851" s="9"/>
      <c r="H851" s="9"/>
    </row>
    <row r="852" spans="1:8" ht="12.75" customHeight="1">
      <c r="A852" s="81"/>
      <c r="B852" s="9"/>
      <c r="C852" s="370"/>
      <c r="D852" s="360"/>
      <c r="E852" s="466"/>
      <c r="F852" s="9"/>
      <c r="G852" s="9"/>
      <c r="H852" s="9"/>
    </row>
    <row r="853" spans="1:8" ht="12.75" customHeight="1">
      <c r="A853" s="81"/>
      <c r="B853" s="9"/>
      <c r="C853" s="370"/>
      <c r="D853" s="360"/>
      <c r="E853" s="466"/>
      <c r="F853" s="9"/>
      <c r="G853" s="9"/>
      <c r="H853" s="9"/>
    </row>
    <row r="854" spans="1:8" ht="12.75" customHeight="1">
      <c r="A854" s="81"/>
      <c r="B854" s="9"/>
      <c r="C854" s="370"/>
      <c r="D854" s="360"/>
      <c r="E854" s="466"/>
      <c r="F854" s="9"/>
      <c r="G854" s="9"/>
      <c r="H854" s="9"/>
    </row>
    <row r="855" spans="1:8" ht="12.75" customHeight="1">
      <c r="A855" s="81"/>
      <c r="B855" s="9"/>
      <c r="C855" s="370"/>
      <c r="D855" s="360"/>
      <c r="E855" s="466"/>
      <c r="F855" s="9"/>
      <c r="G855" s="9"/>
      <c r="H855" s="9"/>
    </row>
    <row r="856" spans="1:8" ht="12.75" customHeight="1">
      <c r="A856" s="81"/>
      <c r="B856" s="9"/>
      <c r="C856" s="370"/>
      <c r="D856" s="360"/>
      <c r="E856" s="466"/>
      <c r="F856" s="9"/>
      <c r="G856" s="9"/>
      <c r="H856" s="9"/>
    </row>
    <row r="857" spans="1:8" ht="12.75" customHeight="1">
      <c r="A857" s="81"/>
      <c r="B857" s="9"/>
      <c r="C857" s="370"/>
      <c r="D857" s="360"/>
      <c r="E857" s="466"/>
      <c r="F857" s="9"/>
      <c r="G857" s="9"/>
      <c r="H857" s="9"/>
    </row>
    <row r="858" spans="1:8" ht="12.75" customHeight="1">
      <c r="A858" s="81"/>
      <c r="B858" s="9"/>
      <c r="C858" s="370"/>
      <c r="D858" s="360"/>
      <c r="E858" s="466"/>
      <c r="F858" s="9"/>
      <c r="G858" s="9"/>
      <c r="H858" s="9"/>
    </row>
    <row r="859" spans="1:8" ht="12.75" customHeight="1">
      <c r="A859" s="81"/>
      <c r="B859" s="9"/>
      <c r="C859" s="370"/>
      <c r="D859" s="360"/>
      <c r="E859" s="466"/>
      <c r="F859" s="9"/>
      <c r="G859" s="9"/>
      <c r="H859" s="9"/>
    </row>
    <row r="860" spans="1:8" ht="12.75" customHeight="1">
      <c r="A860" s="81"/>
      <c r="B860" s="9"/>
      <c r="C860" s="370"/>
      <c r="D860" s="360"/>
      <c r="E860" s="466"/>
      <c r="F860" s="9"/>
      <c r="G860" s="9"/>
      <c r="H860" s="9"/>
    </row>
    <row r="861" spans="1:8" ht="12.75" customHeight="1">
      <c r="A861" s="81"/>
      <c r="B861" s="9"/>
      <c r="C861" s="370"/>
      <c r="D861" s="360"/>
      <c r="E861" s="466"/>
      <c r="F861" s="9"/>
      <c r="G861" s="9"/>
      <c r="H861" s="9"/>
    </row>
    <row r="862" spans="1:8" ht="12.75" customHeight="1">
      <c r="A862" s="81"/>
      <c r="B862" s="9"/>
      <c r="C862" s="370"/>
      <c r="D862" s="360"/>
      <c r="E862" s="466"/>
      <c r="F862" s="9"/>
      <c r="G862" s="9"/>
      <c r="H862" s="9"/>
    </row>
    <row r="863" spans="1:8" ht="12.75" customHeight="1">
      <c r="A863" s="81"/>
      <c r="B863" s="9"/>
      <c r="C863" s="370"/>
      <c r="D863" s="360"/>
      <c r="E863" s="466"/>
      <c r="F863" s="9"/>
      <c r="G863" s="9"/>
      <c r="H863" s="9"/>
    </row>
    <row r="864" spans="1:8" ht="12.75" customHeight="1">
      <c r="A864" s="81"/>
      <c r="B864" s="9"/>
      <c r="C864" s="370"/>
      <c r="D864" s="360"/>
      <c r="E864" s="466"/>
      <c r="F864" s="9"/>
      <c r="G864" s="9"/>
      <c r="H864" s="9"/>
    </row>
    <row r="865" spans="1:8" ht="12.75" customHeight="1">
      <c r="A865" s="81"/>
      <c r="B865" s="9"/>
      <c r="C865" s="370"/>
      <c r="D865" s="360"/>
      <c r="E865" s="466"/>
      <c r="F865" s="9"/>
      <c r="G865" s="9"/>
      <c r="H865" s="9"/>
    </row>
    <row r="866" spans="1:8" ht="12.75" customHeight="1">
      <c r="A866" s="81"/>
      <c r="B866" s="9"/>
      <c r="C866" s="370"/>
      <c r="D866" s="360"/>
      <c r="E866" s="466"/>
      <c r="F866" s="9"/>
      <c r="G866" s="9"/>
      <c r="H866" s="9"/>
    </row>
    <row r="867" spans="1:8" ht="12.75" customHeight="1">
      <c r="A867" s="81"/>
      <c r="B867" s="9"/>
      <c r="C867" s="370"/>
      <c r="D867" s="360"/>
      <c r="E867" s="466"/>
      <c r="F867" s="9"/>
      <c r="G867" s="9"/>
      <c r="H867" s="9"/>
    </row>
    <row r="868" spans="1:8" ht="12.75" customHeight="1">
      <c r="A868" s="81"/>
      <c r="B868" s="9"/>
      <c r="C868" s="370"/>
      <c r="D868" s="360"/>
      <c r="E868" s="466"/>
      <c r="F868" s="9"/>
      <c r="G868" s="9"/>
      <c r="H868" s="9"/>
    </row>
    <row r="869" spans="1:8" ht="12.75" customHeight="1">
      <c r="A869" s="81"/>
      <c r="B869" s="9"/>
      <c r="C869" s="370"/>
      <c r="D869" s="360"/>
      <c r="E869" s="466"/>
      <c r="F869" s="9"/>
      <c r="G869" s="9"/>
      <c r="H869" s="9"/>
    </row>
    <row r="870" spans="1:8" ht="12.75" customHeight="1">
      <c r="A870" s="81"/>
      <c r="B870" s="9"/>
      <c r="C870" s="370"/>
      <c r="D870" s="360"/>
      <c r="E870" s="466"/>
      <c r="F870" s="9"/>
      <c r="G870" s="9"/>
      <c r="H870" s="9"/>
    </row>
    <row r="871" spans="1:8" ht="12.75" customHeight="1">
      <c r="A871" s="81"/>
      <c r="B871" s="9"/>
      <c r="C871" s="370"/>
      <c r="D871" s="360"/>
      <c r="E871" s="466"/>
      <c r="F871" s="9"/>
      <c r="G871" s="9"/>
      <c r="H871" s="9"/>
    </row>
    <row r="872" spans="1:8" ht="12.75" customHeight="1">
      <c r="A872" s="81"/>
      <c r="B872" s="9"/>
      <c r="C872" s="370"/>
      <c r="D872" s="360"/>
      <c r="E872" s="466"/>
      <c r="F872" s="9"/>
      <c r="G872" s="9"/>
      <c r="H872" s="9"/>
    </row>
    <row r="873" spans="1:8" ht="12.75" customHeight="1">
      <c r="A873" s="81"/>
      <c r="B873" s="9"/>
      <c r="C873" s="370"/>
      <c r="D873" s="360"/>
      <c r="E873" s="466"/>
      <c r="F873" s="9"/>
      <c r="G873" s="9"/>
      <c r="H873" s="9"/>
    </row>
    <row r="874" spans="1:8" ht="12.75" customHeight="1">
      <c r="A874" s="81"/>
      <c r="B874" s="9"/>
      <c r="C874" s="370"/>
      <c r="D874" s="360"/>
      <c r="E874" s="466"/>
      <c r="F874" s="9"/>
      <c r="G874" s="9"/>
      <c r="H874" s="9"/>
    </row>
    <row r="875" spans="1:8" ht="12.75" customHeight="1">
      <c r="A875" s="81"/>
      <c r="B875" s="9"/>
      <c r="C875" s="370"/>
      <c r="D875" s="360"/>
      <c r="E875" s="466"/>
      <c r="F875" s="9"/>
      <c r="G875" s="9"/>
      <c r="H875" s="9"/>
    </row>
    <row r="876" spans="1:8" ht="12.75" customHeight="1">
      <c r="A876" s="81"/>
      <c r="B876" s="9"/>
      <c r="C876" s="370"/>
      <c r="D876" s="360"/>
      <c r="E876" s="466"/>
      <c r="F876" s="9"/>
      <c r="G876" s="9"/>
      <c r="H876" s="9"/>
    </row>
    <row r="877" spans="1:8" ht="12.75" customHeight="1">
      <c r="A877" s="81"/>
      <c r="B877" s="9"/>
      <c r="C877" s="370"/>
      <c r="D877" s="360"/>
      <c r="E877" s="466"/>
      <c r="F877" s="9"/>
      <c r="G877" s="9"/>
      <c r="H877" s="9"/>
    </row>
    <row r="878" spans="1:8" ht="12.75" customHeight="1">
      <c r="A878" s="81"/>
      <c r="B878" s="9"/>
      <c r="C878" s="370"/>
      <c r="D878" s="360"/>
      <c r="E878" s="466"/>
      <c r="F878" s="9"/>
      <c r="G878" s="9"/>
      <c r="H878" s="9"/>
    </row>
    <row r="879" spans="1:8" ht="12.75" customHeight="1">
      <c r="A879" s="81"/>
      <c r="B879" s="9"/>
      <c r="C879" s="370"/>
      <c r="D879" s="360"/>
      <c r="E879" s="466"/>
      <c r="F879" s="9"/>
      <c r="G879" s="9"/>
      <c r="H879" s="9"/>
    </row>
    <row r="880" spans="1:8" ht="12.75" customHeight="1">
      <c r="A880" s="81"/>
      <c r="B880" s="9"/>
      <c r="C880" s="370"/>
      <c r="D880" s="360"/>
      <c r="E880" s="466"/>
      <c r="F880" s="9"/>
      <c r="G880" s="9"/>
      <c r="H880" s="9"/>
    </row>
    <row r="881" spans="1:8" ht="12.75" customHeight="1">
      <c r="A881" s="81"/>
      <c r="B881" s="9"/>
      <c r="C881" s="370"/>
      <c r="D881" s="360"/>
      <c r="E881" s="466"/>
      <c r="F881" s="9"/>
      <c r="G881" s="9"/>
      <c r="H881" s="9"/>
    </row>
    <row r="882" spans="1:8" ht="12.75" customHeight="1">
      <c r="A882" s="81"/>
      <c r="B882" s="9"/>
      <c r="C882" s="370"/>
      <c r="D882" s="360"/>
      <c r="E882" s="466"/>
      <c r="F882" s="9"/>
      <c r="G882" s="9"/>
      <c r="H882" s="9"/>
    </row>
    <row r="883" spans="1:8" ht="12.75" customHeight="1">
      <c r="A883" s="81"/>
      <c r="B883" s="9"/>
      <c r="C883" s="370"/>
      <c r="D883" s="360"/>
      <c r="E883" s="466"/>
      <c r="F883" s="9"/>
      <c r="G883" s="9"/>
      <c r="H883" s="9"/>
    </row>
    <row r="884" spans="1:8" ht="12.75" customHeight="1">
      <c r="A884" s="81"/>
      <c r="B884" s="9"/>
      <c r="C884" s="370"/>
      <c r="D884" s="360"/>
      <c r="E884" s="466"/>
      <c r="F884" s="9"/>
      <c r="G884" s="9"/>
      <c r="H884" s="9"/>
    </row>
    <row r="885" spans="1:8" ht="12.75" customHeight="1">
      <c r="A885" s="81"/>
      <c r="B885" s="9"/>
      <c r="C885" s="370"/>
      <c r="D885" s="360"/>
      <c r="E885" s="466"/>
      <c r="F885" s="9"/>
      <c r="G885" s="9"/>
      <c r="H885" s="9"/>
    </row>
    <row r="886" spans="1:8" ht="12.75" customHeight="1">
      <c r="A886" s="81"/>
      <c r="B886" s="9"/>
      <c r="C886" s="370"/>
      <c r="D886" s="360"/>
      <c r="E886" s="466"/>
      <c r="F886" s="9"/>
      <c r="G886" s="9"/>
      <c r="H886" s="9"/>
    </row>
    <row r="887" spans="1:8" ht="12.75" customHeight="1">
      <c r="A887" s="81"/>
      <c r="B887" s="9"/>
      <c r="C887" s="370"/>
      <c r="D887" s="360"/>
      <c r="E887" s="466"/>
      <c r="F887" s="9"/>
      <c r="G887" s="9"/>
      <c r="H887" s="9"/>
    </row>
    <row r="888" spans="1:8" ht="12.75" customHeight="1">
      <c r="A888" s="81"/>
      <c r="B888" s="9"/>
      <c r="C888" s="370"/>
      <c r="D888" s="360"/>
      <c r="E888" s="466"/>
      <c r="F888" s="9"/>
      <c r="G888" s="9"/>
      <c r="H888" s="9"/>
    </row>
    <row r="889" spans="1:8" ht="12.75" customHeight="1">
      <c r="A889" s="81"/>
      <c r="B889" s="9"/>
      <c r="C889" s="370"/>
      <c r="D889" s="360"/>
      <c r="E889" s="466"/>
      <c r="F889" s="9"/>
      <c r="G889" s="9"/>
      <c r="H889" s="9"/>
    </row>
    <row r="890" spans="1:8" ht="12.75" customHeight="1">
      <c r="A890" s="81"/>
      <c r="B890" s="9"/>
      <c r="C890" s="370"/>
      <c r="D890" s="360"/>
      <c r="E890" s="466"/>
      <c r="F890" s="9"/>
      <c r="G890" s="9"/>
      <c r="H890" s="9"/>
    </row>
    <row r="891" spans="1:8" ht="12.75" customHeight="1">
      <c r="A891" s="81"/>
      <c r="B891" s="9"/>
      <c r="C891" s="370"/>
      <c r="D891" s="360"/>
      <c r="E891" s="466"/>
      <c r="F891" s="9"/>
      <c r="G891" s="9"/>
      <c r="H891" s="9"/>
    </row>
    <row r="892" spans="1:8" ht="12.75" customHeight="1">
      <c r="A892" s="81"/>
      <c r="B892" s="9"/>
      <c r="C892" s="370"/>
      <c r="D892" s="360"/>
      <c r="E892" s="466"/>
      <c r="F892" s="9"/>
      <c r="G892" s="9"/>
      <c r="H892" s="9"/>
    </row>
    <row r="893" spans="1:8" ht="12.75" customHeight="1">
      <c r="A893" s="81"/>
      <c r="B893" s="9"/>
      <c r="C893" s="370"/>
      <c r="D893" s="360"/>
      <c r="E893" s="466"/>
      <c r="F893" s="9"/>
      <c r="G893" s="9"/>
      <c r="H893" s="9"/>
    </row>
    <row r="894" spans="1:8" ht="12.75" customHeight="1">
      <c r="A894" s="81"/>
      <c r="B894" s="9"/>
      <c r="C894" s="370"/>
      <c r="D894" s="360"/>
      <c r="E894" s="466"/>
      <c r="F894" s="9"/>
      <c r="G894" s="9"/>
      <c r="H894" s="9"/>
    </row>
    <row r="895" spans="1:8" ht="12.75" customHeight="1">
      <c r="A895" s="81"/>
      <c r="B895" s="9"/>
      <c r="C895" s="370"/>
      <c r="D895" s="360"/>
      <c r="E895" s="466"/>
      <c r="F895" s="9"/>
      <c r="G895" s="9"/>
      <c r="H895" s="9"/>
    </row>
    <row r="896" spans="1:8" ht="12.75" customHeight="1">
      <c r="A896" s="81"/>
      <c r="B896" s="9"/>
      <c r="C896" s="370"/>
      <c r="D896" s="360"/>
      <c r="E896" s="466"/>
      <c r="F896" s="9"/>
      <c r="G896" s="9"/>
      <c r="H896" s="9"/>
    </row>
    <row r="897" spans="1:8" ht="12.75" customHeight="1">
      <c r="A897" s="81"/>
      <c r="B897" s="9"/>
      <c r="C897" s="370"/>
      <c r="D897" s="360"/>
      <c r="E897" s="466"/>
      <c r="F897" s="9"/>
      <c r="G897" s="9"/>
      <c r="H897" s="9"/>
    </row>
    <row r="898" spans="1:8" ht="12.75" customHeight="1">
      <c r="A898" s="81"/>
      <c r="B898" s="9"/>
      <c r="C898" s="370"/>
      <c r="D898" s="360"/>
      <c r="E898" s="466"/>
      <c r="F898" s="9"/>
      <c r="G898" s="9"/>
      <c r="H898" s="9"/>
    </row>
    <row r="899" spans="1:8" ht="12.75" customHeight="1">
      <c r="A899" s="81"/>
      <c r="B899" s="9"/>
      <c r="C899" s="370"/>
      <c r="D899" s="360"/>
      <c r="E899" s="466"/>
      <c r="F899" s="9"/>
      <c r="G899" s="9"/>
      <c r="H899" s="9"/>
    </row>
    <row r="900" spans="1:8" ht="12.75" customHeight="1">
      <c r="A900" s="81"/>
      <c r="B900" s="9"/>
      <c r="C900" s="370"/>
      <c r="D900" s="360"/>
      <c r="E900" s="466"/>
      <c r="F900" s="9"/>
      <c r="G900" s="9"/>
      <c r="H900" s="9"/>
    </row>
    <row r="901" spans="1:8" ht="12.75" customHeight="1">
      <c r="A901" s="81"/>
      <c r="B901" s="9"/>
      <c r="C901" s="370"/>
      <c r="D901" s="360"/>
      <c r="E901" s="466"/>
      <c r="F901" s="9"/>
      <c r="G901" s="9"/>
      <c r="H901" s="9"/>
    </row>
    <row r="902" spans="1:8" ht="12.75" customHeight="1">
      <c r="A902" s="81"/>
      <c r="B902" s="9"/>
      <c r="C902" s="370"/>
      <c r="D902" s="360"/>
      <c r="E902" s="466"/>
      <c r="F902" s="9"/>
      <c r="G902" s="9"/>
      <c r="H902" s="9"/>
    </row>
    <row r="903" spans="1:8" ht="12.75" customHeight="1">
      <c r="A903" s="81"/>
      <c r="B903" s="9"/>
      <c r="C903" s="370"/>
      <c r="D903" s="360"/>
      <c r="E903" s="466"/>
      <c r="F903" s="9"/>
      <c r="G903" s="9"/>
      <c r="H903" s="9"/>
    </row>
    <row r="904" spans="1:8" ht="12.75" customHeight="1">
      <c r="A904" s="81"/>
      <c r="B904" s="9"/>
      <c r="C904" s="370"/>
      <c r="D904" s="360"/>
      <c r="E904" s="466"/>
      <c r="F904" s="9"/>
      <c r="G904" s="9"/>
      <c r="H904" s="9"/>
    </row>
    <row r="905" spans="1:8" ht="12.75" customHeight="1">
      <c r="A905" s="81"/>
      <c r="B905" s="9"/>
      <c r="C905" s="370"/>
      <c r="D905" s="360"/>
      <c r="E905" s="466"/>
      <c r="F905" s="9"/>
      <c r="G905" s="9"/>
      <c r="H905" s="9"/>
    </row>
    <row r="906" spans="1:8" ht="12.75" customHeight="1">
      <c r="A906" s="81"/>
      <c r="B906" s="9"/>
      <c r="C906" s="370"/>
      <c r="D906" s="360"/>
      <c r="E906" s="466"/>
      <c r="F906" s="9"/>
      <c r="G906" s="9"/>
      <c r="H906" s="9"/>
    </row>
    <row r="907" spans="1:8" ht="12.75" customHeight="1">
      <c r="A907" s="81"/>
      <c r="B907" s="9"/>
      <c r="C907" s="370"/>
      <c r="D907" s="360"/>
      <c r="E907" s="466"/>
      <c r="F907" s="9"/>
      <c r="G907" s="9"/>
      <c r="H907" s="9"/>
    </row>
    <row r="908" spans="1:8" ht="12.75" customHeight="1">
      <c r="A908" s="81"/>
      <c r="B908" s="9"/>
      <c r="C908" s="370"/>
      <c r="D908" s="360"/>
      <c r="E908" s="466"/>
      <c r="F908" s="9"/>
      <c r="G908" s="9"/>
      <c r="H908" s="9"/>
    </row>
    <row r="909" spans="1:8" ht="12.75" customHeight="1">
      <c r="A909" s="81"/>
      <c r="B909" s="9"/>
      <c r="C909" s="370"/>
      <c r="D909" s="360"/>
      <c r="E909" s="466"/>
      <c r="F909" s="9"/>
      <c r="G909" s="9"/>
      <c r="H909" s="9"/>
    </row>
    <row r="910" spans="1:8" ht="12.75" customHeight="1">
      <c r="A910" s="81"/>
      <c r="B910" s="9"/>
      <c r="C910" s="370"/>
      <c r="D910" s="360"/>
      <c r="E910" s="466"/>
      <c r="F910" s="9"/>
      <c r="G910" s="9"/>
      <c r="H910" s="9"/>
    </row>
    <row r="911" spans="1:8" ht="12.75" customHeight="1">
      <c r="A911" s="81"/>
      <c r="B911" s="9"/>
      <c r="C911" s="370"/>
      <c r="D911" s="360"/>
      <c r="E911" s="466"/>
      <c r="F911" s="9"/>
      <c r="G911" s="9"/>
      <c r="H911" s="9"/>
    </row>
    <row r="912" spans="1:8" ht="12.75" customHeight="1">
      <c r="A912" s="81"/>
      <c r="B912" s="9"/>
      <c r="C912" s="370"/>
      <c r="D912" s="360"/>
      <c r="E912" s="466"/>
      <c r="F912" s="9"/>
      <c r="G912" s="9"/>
      <c r="H912" s="9"/>
    </row>
    <row r="913" spans="1:8" ht="12.75" customHeight="1">
      <c r="A913" s="81"/>
      <c r="B913" s="9"/>
      <c r="C913" s="370"/>
      <c r="D913" s="360"/>
      <c r="E913" s="466"/>
      <c r="F913" s="9"/>
      <c r="G913" s="9"/>
      <c r="H913" s="9"/>
    </row>
    <row r="914" spans="1:8" ht="12.75" customHeight="1">
      <c r="A914" s="81"/>
      <c r="B914" s="9"/>
      <c r="C914" s="370"/>
      <c r="D914" s="360"/>
      <c r="E914" s="466"/>
      <c r="F914" s="9"/>
      <c r="G914" s="9"/>
      <c r="H914" s="9"/>
    </row>
    <row r="915" spans="1:8" ht="12.75" customHeight="1">
      <c r="A915" s="81"/>
      <c r="B915" s="9"/>
      <c r="C915" s="370"/>
      <c r="D915" s="360"/>
      <c r="E915" s="466"/>
      <c r="F915" s="9"/>
      <c r="G915" s="9"/>
      <c r="H915" s="9"/>
    </row>
    <row r="916" spans="1:8" ht="12.75" customHeight="1">
      <c r="A916" s="81"/>
      <c r="B916" s="9"/>
      <c r="C916" s="370"/>
      <c r="D916" s="360"/>
      <c r="E916" s="466"/>
      <c r="F916" s="9"/>
      <c r="G916" s="9"/>
      <c r="H916" s="9"/>
    </row>
    <row r="917" spans="1:8" ht="12.75" customHeight="1">
      <c r="A917" s="81"/>
      <c r="B917" s="9"/>
      <c r="C917" s="370"/>
      <c r="D917" s="360"/>
      <c r="E917" s="466"/>
      <c r="F917" s="9"/>
      <c r="G917" s="9"/>
      <c r="H917" s="9"/>
    </row>
    <row r="918" spans="1:8" ht="12.75" customHeight="1">
      <c r="A918" s="81"/>
      <c r="B918" s="9"/>
      <c r="C918" s="370"/>
      <c r="D918" s="360"/>
      <c r="E918" s="466"/>
      <c r="F918" s="9"/>
      <c r="G918" s="9"/>
      <c r="H918" s="9"/>
    </row>
    <row r="919" spans="1:8" ht="12.75" customHeight="1">
      <c r="A919" s="81"/>
      <c r="B919" s="9"/>
      <c r="C919" s="370"/>
      <c r="D919" s="360"/>
      <c r="E919" s="466"/>
      <c r="F919" s="9"/>
      <c r="G919" s="9"/>
      <c r="H919" s="9"/>
    </row>
    <row r="920" spans="1:8" ht="12.75" customHeight="1">
      <c r="A920" s="81"/>
      <c r="B920" s="9"/>
      <c r="C920" s="370"/>
      <c r="D920" s="360"/>
      <c r="E920" s="466"/>
      <c r="F920" s="9"/>
      <c r="G920" s="9"/>
      <c r="H920" s="9"/>
    </row>
    <row r="921" spans="1:8" ht="12.75" customHeight="1">
      <c r="A921" s="81"/>
      <c r="B921" s="9"/>
      <c r="C921" s="370"/>
      <c r="D921" s="360"/>
      <c r="E921" s="466"/>
      <c r="F921" s="9"/>
      <c r="G921" s="9"/>
      <c r="H921" s="9"/>
    </row>
    <row r="922" spans="1:8" ht="12.75" customHeight="1">
      <c r="A922" s="81"/>
      <c r="B922" s="9"/>
      <c r="C922" s="370"/>
      <c r="D922" s="360"/>
      <c r="E922" s="466"/>
      <c r="F922" s="9"/>
      <c r="G922" s="9"/>
      <c r="H922" s="9"/>
    </row>
    <row r="923" spans="1:8" ht="12.75" customHeight="1">
      <c r="A923" s="81"/>
      <c r="B923" s="9"/>
      <c r="C923" s="370"/>
      <c r="D923" s="360"/>
      <c r="E923" s="466"/>
      <c r="F923" s="9"/>
      <c r="G923" s="9"/>
      <c r="H923" s="9"/>
    </row>
    <row r="924" spans="1:8" ht="12.75" customHeight="1">
      <c r="A924" s="81"/>
      <c r="B924" s="9"/>
      <c r="C924" s="370"/>
      <c r="D924" s="360"/>
      <c r="E924" s="466"/>
      <c r="F924" s="9"/>
      <c r="G924" s="9"/>
      <c r="H924" s="9"/>
    </row>
    <row r="925" spans="1:8" ht="12.75" customHeight="1">
      <c r="A925" s="81"/>
      <c r="B925" s="9"/>
      <c r="C925" s="370"/>
      <c r="D925" s="360"/>
      <c r="E925" s="466"/>
      <c r="F925" s="9"/>
      <c r="G925" s="9"/>
      <c r="H925" s="9"/>
    </row>
    <row r="926" spans="1:8" ht="12.75" customHeight="1">
      <c r="A926" s="81"/>
      <c r="B926" s="9"/>
      <c r="C926" s="370"/>
      <c r="D926" s="360"/>
      <c r="E926" s="466"/>
      <c r="F926" s="9"/>
      <c r="G926" s="9"/>
      <c r="H926" s="9"/>
    </row>
    <row r="927" spans="1:8" ht="12.75" customHeight="1">
      <c r="A927" s="81"/>
      <c r="B927" s="9"/>
      <c r="C927" s="370"/>
      <c r="D927" s="360"/>
      <c r="E927" s="466"/>
      <c r="F927" s="9"/>
      <c r="G927" s="9"/>
      <c r="H927" s="9"/>
    </row>
    <row r="928" spans="1:8" ht="12.75" customHeight="1">
      <c r="A928" s="81"/>
      <c r="B928" s="9"/>
      <c r="C928" s="370"/>
      <c r="D928" s="360"/>
      <c r="E928" s="466"/>
      <c r="F928" s="9"/>
      <c r="G928" s="9"/>
      <c r="H928" s="9"/>
    </row>
    <row r="929" spans="1:8" ht="12.75" customHeight="1">
      <c r="A929" s="81"/>
      <c r="B929" s="9"/>
      <c r="C929" s="370"/>
      <c r="D929" s="360"/>
      <c r="E929" s="466"/>
      <c r="F929" s="9"/>
      <c r="G929" s="9"/>
      <c r="H929" s="9"/>
    </row>
    <row r="930" spans="1:8" ht="12.75" customHeight="1">
      <c r="A930" s="81"/>
      <c r="B930" s="9"/>
      <c r="C930" s="370"/>
      <c r="D930" s="360"/>
      <c r="E930" s="466"/>
      <c r="F930" s="9"/>
      <c r="G930" s="9"/>
      <c r="H930" s="9"/>
    </row>
    <row r="931" spans="1:8" ht="12.75" customHeight="1">
      <c r="A931" s="81"/>
      <c r="B931" s="9"/>
      <c r="C931" s="370"/>
      <c r="D931" s="360"/>
      <c r="E931" s="466"/>
      <c r="F931" s="9"/>
      <c r="G931" s="9"/>
      <c r="H931" s="9"/>
    </row>
    <row r="932" spans="1:8" ht="12.75" customHeight="1">
      <c r="A932" s="81"/>
      <c r="B932" s="9"/>
      <c r="C932" s="370"/>
      <c r="D932" s="360"/>
      <c r="E932" s="466"/>
      <c r="F932" s="9"/>
      <c r="G932" s="9"/>
      <c r="H932" s="9"/>
    </row>
    <row r="933" spans="1:8" ht="12.75" customHeight="1">
      <c r="A933" s="81"/>
      <c r="B933" s="9"/>
      <c r="C933" s="370"/>
      <c r="D933" s="360"/>
      <c r="E933" s="466"/>
      <c r="F933" s="9"/>
      <c r="G933" s="9"/>
      <c r="H933" s="9"/>
    </row>
    <row r="934" spans="1:8" ht="12.75" customHeight="1">
      <c r="A934" s="81"/>
      <c r="B934" s="9"/>
      <c r="C934" s="370"/>
      <c r="D934" s="360"/>
      <c r="E934" s="466"/>
      <c r="F934" s="9"/>
      <c r="G934" s="9"/>
      <c r="H934" s="9"/>
    </row>
    <row r="935" spans="1:8" ht="12.75" customHeight="1">
      <c r="A935" s="81"/>
      <c r="B935" s="9"/>
      <c r="C935" s="370"/>
      <c r="D935" s="360"/>
      <c r="E935" s="466"/>
      <c r="F935" s="9"/>
      <c r="G935" s="9"/>
      <c r="H935" s="9"/>
    </row>
    <row r="936" spans="1:8" ht="12.75" customHeight="1">
      <c r="A936" s="81"/>
      <c r="B936" s="9"/>
      <c r="C936" s="370"/>
      <c r="D936" s="360"/>
      <c r="E936" s="466"/>
      <c r="F936" s="9"/>
      <c r="G936" s="9"/>
      <c r="H936" s="9"/>
    </row>
    <row r="937" spans="1:8" ht="12.75" customHeight="1">
      <c r="A937" s="81"/>
      <c r="B937" s="9"/>
      <c r="C937" s="370"/>
      <c r="D937" s="360"/>
      <c r="E937" s="466"/>
      <c r="F937" s="9"/>
      <c r="G937" s="9"/>
      <c r="H937" s="9"/>
    </row>
    <row r="938" spans="1:8" ht="12.75" customHeight="1">
      <c r="A938" s="81"/>
      <c r="B938" s="9"/>
      <c r="C938" s="370"/>
      <c r="D938" s="360"/>
      <c r="E938" s="466"/>
      <c r="F938" s="9"/>
      <c r="G938" s="9"/>
      <c r="H938" s="9"/>
    </row>
    <row r="939" spans="1:8" ht="12.75" customHeight="1">
      <c r="A939" s="81"/>
      <c r="B939" s="9"/>
      <c r="C939" s="370"/>
      <c r="D939" s="360"/>
      <c r="E939" s="466"/>
      <c r="F939" s="9"/>
      <c r="G939" s="9"/>
      <c r="H939" s="9"/>
    </row>
    <row r="940" spans="1:8" ht="12.75" customHeight="1">
      <c r="A940" s="81"/>
      <c r="B940" s="9"/>
      <c r="C940" s="370"/>
      <c r="D940" s="360"/>
      <c r="E940" s="466"/>
      <c r="F940" s="9"/>
      <c r="G940" s="9"/>
      <c r="H940" s="9"/>
    </row>
    <row r="941" spans="1:8" ht="12.75" customHeight="1">
      <c r="A941" s="81"/>
      <c r="B941" s="9"/>
      <c r="C941" s="370"/>
      <c r="D941" s="360"/>
      <c r="E941" s="466"/>
      <c r="F941" s="9"/>
      <c r="G941" s="9"/>
      <c r="H941" s="9"/>
    </row>
    <row r="942" spans="1:8" ht="12.75" customHeight="1">
      <c r="A942" s="81"/>
      <c r="B942" s="9"/>
      <c r="C942" s="370"/>
      <c r="D942" s="360"/>
      <c r="E942" s="466"/>
      <c r="F942" s="9"/>
      <c r="G942" s="9"/>
      <c r="H942" s="9"/>
    </row>
    <row r="943" spans="1:8" ht="12.75" customHeight="1">
      <c r="A943" s="81"/>
      <c r="B943" s="9"/>
      <c r="C943" s="370"/>
      <c r="D943" s="360"/>
      <c r="E943" s="466"/>
      <c r="F943" s="9"/>
      <c r="G943" s="9"/>
      <c r="H943" s="9"/>
    </row>
    <row r="944" spans="1:8" ht="12.75" customHeight="1">
      <c r="A944" s="81"/>
      <c r="B944" s="9"/>
      <c r="C944" s="370"/>
      <c r="D944" s="360"/>
      <c r="E944" s="466"/>
      <c r="F944" s="9"/>
      <c r="G944" s="9"/>
      <c r="H944" s="9"/>
    </row>
    <row r="945" spans="1:8" ht="12.75" customHeight="1">
      <c r="A945" s="81"/>
      <c r="B945" s="9"/>
      <c r="C945" s="370"/>
      <c r="D945" s="360"/>
      <c r="E945" s="466"/>
      <c r="F945" s="9"/>
      <c r="G945" s="9"/>
      <c r="H945" s="9"/>
    </row>
    <row r="946" spans="1:8" ht="12.75" customHeight="1">
      <c r="A946" s="81"/>
      <c r="B946" s="9"/>
      <c r="C946" s="370"/>
      <c r="D946" s="360"/>
      <c r="E946" s="466"/>
      <c r="F946" s="9"/>
      <c r="G946" s="9"/>
      <c r="H946" s="9"/>
    </row>
    <row r="947" spans="1:8" ht="12.75" customHeight="1">
      <c r="A947" s="81"/>
      <c r="B947" s="9"/>
      <c r="C947" s="370"/>
      <c r="D947" s="360"/>
      <c r="E947" s="466"/>
      <c r="F947" s="9"/>
      <c r="G947" s="9"/>
      <c r="H947" s="9"/>
    </row>
    <row r="948" spans="1:8" ht="12.75" customHeight="1">
      <c r="A948" s="81"/>
      <c r="B948" s="9"/>
      <c r="C948" s="370"/>
      <c r="D948" s="360"/>
      <c r="E948" s="466"/>
      <c r="F948" s="9"/>
      <c r="G948" s="9"/>
      <c r="H948" s="9"/>
    </row>
    <row r="949" spans="1:8" ht="12.75" customHeight="1">
      <c r="A949" s="81"/>
      <c r="B949" s="9"/>
      <c r="C949" s="370"/>
      <c r="D949" s="360"/>
      <c r="E949" s="466"/>
      <c r="F949" s="9"/>
      <c r="G949" s="9"/>
      <c r="H949" s="9"/>
    </row>
    <row r="950" spans="1:8" ht="12.75" customHeight="1">
      <c r="A950" s="81"/>
      <c r="B950" s="9"/>
      <c r="C950" s="370"/>
      <c r="D950" s="360"/>
      <c r="E950" s="466"/>
      <c r="F950" s="9"/>
      <c r="G950" s="9"/>
      <c r="H950" s="9"/>
    </row>
    <row r="951" spans="1:8" ht="12.75" customHeight="1">
      <c r="A951" s="81"/>
      <c r="B951" s="9"/>
      <c r="C951" s="370"/>
      <c r="D951" s="360"/>
      <c r="E951" s="466"/>
      <c r="F951" s="9"/>
      <c r="G951" s="9"/>
      <c r="H951" s="9"/>
    </row>
    <row r="952" spans="1:8" ht="12.75" customHeight="1">
      <c r="A952" s="81"/>
      <c r="B952" s="9"/>
      <c r="C952" s="370"/>
      <c r="D952" s="360"/>
      <c r="E952" s="466"/>
      <c r="F952" s="9"/>
      <c r="G952" s="9"/>
      <c r="H952" s="9"/>
    </row>
    <row r="953" spans="1:8" ht="12.75" customHeight="1">
      <c r="A953" s="81"/>
      <c r="B953" s="9"/>
      <c r="C953" s="370"/>
      <c r="D953" s="360"/>
      <c r="E953" s="466"/>
      <c r="F953" s="9"/>
      <c r="G953" s="9"/>
      <c r="H953" s="9"/>
    </row>
    <row r="954" spans="1:8" ht="12.75" customHeight="1">
      <c r="A954" s="81"/>
      <c r="B954" s="9"/>
      <c r="C954" s="370"/>
      <c r="D954" s="360"/>
      <c r="E954" s="466"/>
      <c r="F954" s="9"/>
      <c r="G954" s="9"/>
      <c r="H954" s="9"/>
    </row>
    <row r="955" spans="1:8" ht="12.75" customHeight="1">
      <c r="A955" s="81"/>
      <c r="B955" s="9"/>
      <c r="C955" s="370"/>
      <c r="D955" s="360"/>
      <c r="E955" s="466"/>
      <c r="F955" s="9"/>
      <c r="G955" s="9"/>
      <c r="H955" s="9"/>
    </row>
    <row r="956" spans="1:8" ht="12.75" customHeight="1">
      <c r="A956" s="81"/>
      <c r="B956" s="9"/>
      <c r="C956" s="370"/>
      <c r="D956" s="360"/>
      <c r="E956" s="466"/>
      <c r="F956" s="9"/>
      <c r="G956" s="9"/>
      <c r="H956" s="9"/>
    </row>
    <row r="957" spans="1:8" ht="12.75" customHeight="1">
      <c r="A957" s="81"/>
      <c r="B957" s="9"/>
      <c r="C957" s="370"/>
      <c r="D957" s="360"/>
      <c r="E957" s="466"/>
      <c r="F957" s="9"/>
      <c r="G957" s="9"/>
      <c r="H957" s="9"/>
    </row>
    <row r="958" spans="1:8" ht="12.75" customHeight="1">
      <c r="A958" s="81"/>
      <c r="B958" s="9"/>
      <c r="C958" s="370"/>
      <c r="D958" s="360"/>
      <c r="E958" s="466"/>
      <c r="F958" s="9"/>
      <c r="G958" s="9"/>
      <c r="H958" s="9"/>
    </row>
    <row r="959" spans="1:8" ht="12.75" customHeight="1">
      <c r="A959" s="81"/>
      <c r="B959" s="9"/>
      <c r="C959" s="370"/>
      <c r="D959" s="360"/>
      <c r="E959" s="466"/>
      <c r="F959" s="9"/>
      <c r="G959" s="9"/>
      <c r="H959" s="9"/>
    </row>
    <row r="960" spans="1:8" ht="12.75" customHeight="1">
      <c r="A960" s="81"/>
      <c r="B960" s="9"/>
      <c r="C960" s="370"/>
      <c r="D960" s="360"/>
      <c r="E960" s="466"/>
      <c r="F960" s="9"/>
      <c r="G960" s="9"/>
      <c r="H960" s="9"/>
    </row>
    <row r="961" spans="1:8" ht="12.75" customHeight="1">
      <c r="A961" s="81"/>
      <c r="B961" s="9"/>
      <c r="C961" s="370"/>
      <c r="D961" s="360"/>
      <c r="E961" s="466"/>
      <c r="F961" s="9"/>
      <c r="G961" s="9"/>
      <c r="H961" s="9"/>
    </row>
    <row r="962" spans="1:8" ht="12.75" customHeight="1">
      <c r="A962" s="81"/>
      <c r="B962" s="9"/>
      <c r="C962" s="370"/>
      <c r="D962" s="360"/>
      <c r="E962" s="466"/>
      <c r="F962" s="9"/>
      <c r="G962" s="9"/>
      <c r="H962" s="9"/>
    </row>
    <row r="963" spans="1:8" ht="12.75" customHeight="1">
      <c r="A963" s="81"/>
      <c r="B963" s="9"/>
      <c r="C963" s="370"/>
      <c r="D963" s="360"/>
      <c r="E963" s="466"/>
      <c r="F963" s="9"/>
      <c r="G963" s="9"/>
      <c r="H963" s="9"/>
    </row>
    <row r="964" spans="1:8" ht="12.75" customHeight="1">
      <c r="A964" s="81"/>
      <c r="B964" s="9"/>
      <c r="C964" s="370"/>
      <c r="D964" s="360"/>
      <c r="E964" s="466"/>
      <c r="F964" s="9"/>
      <c r="G964" s="9"/>
      <c r="H964" s="9"/>
    </row>
    <row r="965" spans="1:8" ht="12.75" customHeight="1">
      <c r="A965" s="81"/>
      <c r="B965" s="9"/>
      <c r="C965" s="370"/>
      <c r="D965" s="360"/>
      <c r="E965" s="466"/>
      <c r="F965" s="9"/>
      <c r="G965" s="9"/>
      <c r="H965" s="9"/>
    </row>
    <row r="966" spans="1:8" ht="12.75" customHeight="1">
      <c r="A966" s="81"/>
      <c r="B966" s="9"/>
      <c r="C966" s="370"/>
      <c r="D966" s="360"/>
      <c r="E966" s="466"/>
      <c r="F966" s="9"/>
      <c r="G966" s="9"/>
      <c r="H966" s="9"/>
    </row>
    <row r="967" spans="1:8" ht="12.75" customHeight="1">
      <c r="A967" s="81"/>
      <c r="B967" s="9"/>
      <c r="C967" s="370"/>
      <c r="D967" s="360"/>
      <c r="E967" s="466"/>
      <c r="F967" s="9"/>
      <c r="G967" s="9"/>
      <c r="H967" s="9"/>
    </row>
    <row r="968" spans="1:8" ht="12.75" customHeight="1">
      <c r="A968" s="81"/>
      <c r="B968" s="9"/>
      <c r="C968" s="370"/>
      <c r="D968" s="360"/>
      <c r="E968" s="466"/>
      <c r="F968" s="9"/>
      <c r="G968" s="9"/>
      <c r="H968" s="9"/>
    </row>
    <row r="969" spans="1:8" ht="12.75" customHeight="1">
      <c r="A969" s="81"/>
      <c r="B969" s="9"/>
      <c r="C969" s="370"/>
      <c r="D969" s="360"/>
      <c r="E969" s="466"/>
      <c r="F969" s="9"/>
      <c r="G969" s="9"/>
      <c r="H969" s="9"/>
    </row>
    <row r="970" spans="1:8" ht="12.75" customHeight="1">
      <c r="A970" s="81"/>
      <c r="B970" s="9"/>
      <c r="C970" s="370"/>
      <c r="D970" s="360"/>
      <c r="E970" s="466"/>
      <c r="F970" s="9"/>
      <c r="G970" s="9"/>
      <c r="H970" s="9"/>
    </row>
    <row r="971" spans="1:8" ht="12.75" customHeight="1">
      <c r="A971" s="81"/>
      <c r="B971" s="9"/>
      <c r="C971" s="370"/>
      <c r="D971" s="360"/>
      <c r="E971" s="466"/>
      <c r="F971" s="9"/>
      <c r="G971" s="9"/>
      <c r="H971" s="9"/>
    </row>
    <row r="972" spans="1:8" ht="12.75" customHeight="1">
      <c r="A972" s="81"/>
      <c r="B972" s="9"/>
      <c r="C972" s="370"/>
      <c r="D972" s="360"/>
      <c r="E972" s="466"/>
      <c r="F972" s="9"/>
      <c r="G972" s="9"/>
      <c r="H972" s="9"/>
    </row>
    <row r="973" spans="1:8" ht="12.75" customHeight="1">
      <c r="A973" s="81"/>
      <c r="B973" s="9"/>
      <c r="C973" s="370"/>
      <c r="D973" s="360"/>
      <c r="E973" s="466"/>
      <c r="F973" s="9"/>
      <c r="G973" s="9"/>
      <c r="H973" s="9"/>
    </row>
    <row r="974" spans="1:8" ht="12.75" customHeight="1">
      <c r="A974" s="81"/>
      <c r="B974" s="9"/>
      <c r="C974" s="370"/>
      <c r="D974" s="360"/>
      <c r="E974" s="466"/>
      <c r="F974" s="9"/>
      <c r="G974" s="9"/>
      <c r="H974" s="9"/>
    </row>
    <row r="975" spans="1:8" ht="12.75" customHeight="1">
      <c r="A975" s="81"/>
      <c r="B975" s="9"/>
      <c r="C975" s="370"/>
      <c r="D975" s="360"/>
      <c r="E975" s="466"/>
      <c r="F975" s="9"/>
      <c r="G975" s="9"/>
      <c r="H975" s="9"/>
    </row>
    <row r="976" spans="1:8" ht="12.75" customHeight="1">
      <c r="A976" s="81"/>
      <c r="B976" s="9"/>
      <c r="C976" s="370"/>
      <c r="D976" s="360"/>
      <c r="E976" s="466"/>
      <c r="F976" s="9"/>
      <c r="G976" s="9"/>
      <c r="H976" s="9"/>
    </row>
    <row r="977" spans="1:8" ht="12.75" customHeight="1">
      <c r="A977" s="81"/>
      <c r="B977" s="9"/>
      <c r="C977" s="370"/>
      <c r="D977" s="360"/>
      <c r="E977" s="466"/>
      <c r="F977" s="9"/>
      <c r="G977" s="9"/>
      <c r="H977" s="9"/>
    </row>
    <row r="978" spans="1:8" ht="12.75" customHeight="1">
      <c r="A978" s="81"/>
      <c r="B978" s="9"/>
      <c r="C978" s="370"/>
      <c r="D978" s="360"/>
      <c r="E978" s="466"/>
      <c r="F978" s="9"/>
      <c r="G978" s="9"/>
      <c r="H978" s="9"/>
    </row>
    <row r="979" spans="1:8" ht="12.75" customHeight="1">
      <c r="A979" s="81"/>
      <c r="B979" s="9"/>
      <c r="C979" s="370"/>
      <c r="D979" s="360"/>
      <c r="E979" s="466"/>
      <c r="F979" s="9"/>
      <c r="G979" s="9"/>
      <c r="H979" s="9"/>
    </row>
    <row r="980" spans="1:8" ht="12.75" customHeight="1">
      <c r="A980" s="81"/>
      <c r="B980" s="9"/>
      <c r="C980" s="370"/>
      <c r="D980" s="360"/>
      <c r="E980" s="466"/>
      <c r="F980" s="9"/>
      <c r="G980" s="9"/>
      <c r="H980" s="9"/>
    </row>
    <row r="981" spans="1:8" ht="12.75" customHeight="1">
      <c r="A981" s="81"/>
      <c r="B981" s="9"/>
      <c r="C981" s="370"/>
      <c r="D981" s="360"/>
      <c r="E981" s="466"/>
      <c r="F981" s="9"/>
      <c r="G981" s="9"/>
      <c r="H981" s="9"/>
    </row>
    <row r="982" spans="1:8" ht="12.75" customHeight="1">
      <c r="A982" s="81"/>
      <c r="B982" s="9"/>
      <c r="C982" s="370"/>
      <c r="D982" s="360"/>
      <c r="E982" s="466"/>
      <c r="F982" s="9"/>
      <c r="G982" s="9"/>
      <c r="H982" s="9"/>
    </row>
    <row r="983" spans="1:8" ht="12.75" customHeight="1">
      <c r="A983" s="81"/>
      <c r="B983" s="9"/>
      <c r="C983" s="370"/>
      <c r="D983" s="360"/>
      <c r="E983" s="466"/>
      <c r="F983" s="9"/>
      <c r="G983" s="9"/>
      <c r="H983" s="9"/>
    </row>
    <row r="984" spans="1:8" ht="12.75" customHeight="1">
      <c r="A984" s="81"/>
      <c r="B984" s="9"/>
      <c r="C984" s="370"/>
      <c r="D984" s="360"/>
      <c r="E984" s="466"/>
      <c r="F984" s="9"/>
      <c r="G984" s="9"/>
      <c r="H984" s="9"/>
    </row>
    <row r="985" spans="1:8" ht="12.75" customHeight="1">
      <c r="A985" s="81"/>
      <c r="B985" s="9"/>
      <c r="C985" s="370"/>
      <c r="D985" s="360"/>
      <c r="E985" s="466"/>
      <c r="F985" s="9"/>
      <c r="G985" s="9"/>
      <c r="H985" s="9"/>
    </row>
    <row r="986" spans="1:8" ht="12.75" customHeight="1">
      <c r="A986" s="81"/>
      <c r="B986" s="9"/>
      <c r="C986" s="370"/>
      <c r="D986" s="360"/>
      <c r="E986" s="466"/>
      <c r="F986" s="9"/>
      <c r="G986" s="9"/>
      <c r="H986" s="9"/>
    </row>
    <row r="987" spans="1:8" ht="12.75" customHeight="1">
      <c r="A987" s="81"/>
      <c r="B987" s="9"/>
      <c r="C987" s="370"/>
      <c r="D987" s="360"/>
      <c r="E987" s="466"/>
      <c r="F987" s="9"/>
      <c r="G987" s="9"/>
      <c r="H987" s="9"/>
    </row>
    <row r="988" spans="1:8" ht="12.75" customHeight="1">
      <c r="A988" s="81"/>
      <c r="B988" s="9"/>
      <c r="C988" s="370"/>
      <c r="D988" s="360"/>
      <c r="E988" s="466"/>
      <c r="F988" s="9"/>
      <c r="G988" s="9"/>
      <c r="H988" s="9"/>
    </row>
    <row r="989" spans="1:8" ht="12.75" customHeight="1">
      <c r="A989" s="81"/>
      <c r="B989" s="9"/>
      <c r="C989" s="370"/>
      <c r="D989" s="360"/>
      <c r="E989" s="466"/>
      <c r="F989" s="9"/>
      <c r="G989" s="9"/>
      <c r="H989" s="9"/>
    </row>
    <row r="990" spans="1:8" ht="12.75" customHeight="1">
      <c r="A990" s="81"/>
      <c r="B990" s="9"/>
      <c r="C990" s="370"/>
      <c r="D990" s="360"/>
      <c r="E990" s="466"/>
      <c r="F990" s="9"/>
      <c r="G990" s="9"/>
      <c r="H990" s="9"/>
    </row>
    <row r="991" spans="1:8" ht="12.75" customHeight="1">
      <c r="A991" s="81"/>
      <c r="B991" s="9"/>
      <c r="C991" s="370"/>
      <c r="D991" s="360"/>
      <c r="E991" s="466"/>
      <c r="F991" s="9"/>
      <c r="G991" s="9"/>
      <c r="H991" s="9"/>
    </row>
    <row r="992" spans="1:8" ht="12.75" customHeight="1">
      <c r="A992" s="81"/>
      <c r="B992" s="9"/>
      <c r="C992" s="370"/>
      <c r="D992" s="360"/>
      <c r="E992" s="466"/>
      <c r="F992" s="9"/>
      <c r="G992" s="9"/>
      <c r="H992" s="9"/>
    </row>
    <row r="993" spans="1:8" ht="12.75" customHeight="1">
      <c r="A993" s="81"/>
      <c r="B993" s="9"/>
      <c r="C993" s="370"/>
      <c r="D993" s="360"/>
      <c r="E993" s="466"/>
      <c r="F993" s="9"/>
      <c r="G993" s="9"/>
      <c r="H993" s="9"/>
    </row>
    <row r="994" spans="1:8" ht="12.75" customHeight="1">
      <c r="A994" s="81"/>
      <c r="B994" s="9"/>
      <c r="C994" s="370"/>
      <c r="D994" s="360"/>
      <c r="E994" s="466"/>
      <c r="F994" s="9"/>
      <c r="G994" s="9"/>
      <c r="H994" s="9"/>
    </row>
    <row r="995" spans="1:8" ht="12.75" customHeight="1">
      <c r="A995" s="81"/>
      <c r="B995" s="9"/>
      <c r="C995" s="370"/>
      <c r="D995" s="360"/>
      <c r="E995" s="466"/>
      <c r="F995" s="9"/>
      <c r="G995" s="9"/>
      <c r="H995" s="9"/>
    </row>
    <row r="996" spans="1:8" ht="12.75" customHeight="1">
      <c r="A996" s="81"/>
      <c r="B996" s="9"/>
      <c r="C996" s="370"/>
      <c r="D996" s="360"/>
      <c r="E996" s="466"/>
      <c r="F996" s="9"/>
      <c r="G996" s="9"/>
      <c r="H996" s="9"/>
    </row>
    <row r="997" spans="1:8" ht="12.75" customHeight="1">
      <c r="A997" s="81"/>
      <c r="B997" s="9"/>
      <c r="C997" s="370"/>
      <c r="D997" s="360"/>
      <c r="E997" s="466"/>
      <c r="F997" s="9"/>
      <c r="G997" s="9"/>
      <c r="H997" s="9"/>
    </row>
    <row r="998" spans="1:8" ht="12.75" customHeight="1">
      <c r="A998" s="81"/>
      <c r="B998" s="9"/>
      <c r="C998" s="370"/>
      <c r="D998" s="360"/>
      <c r="E998" s="466"/>
      <c r="F998" s="9"/>
      <c r="G998" s="9"/>
      <c r="H998" s="9"/>
    </row>
    <row r="999" spans="1:8" ht="12.75" customHeight="1">
      <c r="A999" s="81"/>
      <c r="B999" s="9"/>
      <c r="C999" s="370"/>
      <c r="D999" s="360"/>
      <c r="E999" s="466"/>
      <c r="F999" s="9"/>
      <c r="G999" s="9"/>
      <c r="H999" s="9"/>
    </row>
    <row r="1000" spans="1:8" ht="12.75" customHeight="1">
      <c r="A1000" s="81"/>
      <c r="B1000" s="9"/>
      <c r="C1000" s="370"/>
      <c r="D1000" s="360"/>
      <c r="E1000" s="466"/>
      <c r="F1000" s="9"/>
      <c r="G1000" s="9"/>
      <c r="H1000" s="9"/>
    </row>
    <row r="1001" spans="1:8" ht="12.75" customHeight="1">
      <c r="A1001" s="81"/>
      <c r="B1001" s="9"/>
      <c r="C1001" s="370"/>
      <c r="D1001" s="360"/>
      <c r="E1001" s="466"/>
      <c r="F1001" s="9"/>
      <c r="G1001" s="9"/>
      <c r="H1001" s="9"/>
    </row>
    <row r="1002" spans="1:8" ht="12.75" customHeight="1">
      <c r="A1002" s="81"/>
      <c r="B1002" s="9"/>
      <c r="C1002" s="370"/>
      <c r="D1002" s="360"/>
      <c r="E1002" s="466"/>
      <c r="F1002" s="9"/>
      <c r="G1002" s="9"/>
      <c r="H1002" s="9"/>
    </row>
    <row r="1003" spans="1:8" ht="12.75" customHeight="1">
      <c r="A1003" s="81"/>
      <c r="B1003" s="9"/>
      <c r="C1003" s="370"/>
      <c r="D1003" s="360"/>
      <c r="E1003" s="466"/>
      <c r="F1003" s="9"/>
      <c r="G1003" s="9"/>
      <c r="H1003" s="9"/>
    </row>
    <row r="1004" spans="1:8" ht="12.75" customHeight="1">
      <c r="A1004" s="81"/>
      <c r="B1004" s="9"/>
      <c r="C1004" s="370"/>
      <c r="D1004" s="360"/>
      <c r="E1004" s="466"/>
      <c r="F1004" s="9"/>
      <c r="G1004" s="9"/>
      <c r="H1004" s="9"/>
    </row>
    <row r="1005" spans="1:8" ht="12.75" customHeight="1">
      <c r="A1005" s="81"/>
      <c r="B1005" s="9"/>
      <c r="C1005" s="370"/>
      <c r="D1005" s="360"/>
      <c r="E1005" s="466"/>
      <c r="F1005" s="9"/>
      <c r="G1005" s="9"/>
      <c r="H1005" s="9"/>
    </row>
    <row r="1006" spans="1:8" ht="12.75" customHeight="1">
      <c r="A1006" s="81"/>
      <c r="B1006" s="9"/>
      <c r="C1006" s="370"/>
      <c r="D1006" s="360"/>
      <c r="E1006" s="466"/>
      <c r="F1006" s="9"/>
      <c r="G1006" s="9"/>
      <c r="H1006" s="9"/>
    </row>
    <row r="1007" spans="1:8" ht="12.75" customHeight="1">
      <c r="A1007" s="81"/>
      <c r="B1007" s="9"/>
      <c r="C1007" s="370"/>
      <c r="D1007" s="360"/>
      <c r="E1007" s="466"/>
      <c r="F1007" s="9"/>
      <c r="G1007" s="9"/>
      <c r="H1007" s="9"/>
    </row>
    <row r="1008" spans="1:8" ht="12.75" customHeight="1">
      <c r="A1008" s="81"/>
      <c r="B1008" s="9"/>
      <c r="C1008" s="370"/>
      <c r="D1008" s="360"/>
      <c r="E1008" s="466"/>
      <c r="F1008" s="9"/>
      <c r="G1008" s="9"/>
      <c r="H1008" s="9"/>
    </row>
    <row r="1009" spans="1:8" ht="12.75" customHeight="1">
      <c r="A1009" s="81"/>
      <c r="B1009" s="9"/>
      <c r="C1009" s="370"/>
      <c r="D1009" s="360"/>
      <c r="E1009" s="466"/>
      <c r="F1009" s="9"/>
      <c r="G1009" s="9"/>
      <c r="H1009" s="9"/>
    </row>
    <row r="1010" spans="1:8" ht="12.75" customHeight="1">
      <c r="A1010" s="81"/>
      <c r="B1010" s="9"/>
      <c r="C1010" s="370"/>
      <c r="D1010" s="360"/>
      <c r="E1010" s="466"/>
      <c r="F1010" s="9"/>
      <c r="G1010" s="9"/>
      <c r="H1010" s="9"/>
    </row>
    <row r="1011" spans="1:8" ht="12.75" customHeight="1">
      <c r="A1011" s="81"/>
      <c r="B1011" s="9"/>
      <c r="C1011" s="370"/>
      <c r="D1011" s="360"/>
      <c r="E1011" s="466"/>
      <c r="F1011" s="9"/>
      <c r="G1011" s="9"/>
      <c r="H1011" s="9"/>
    </row>
    <row r="1012" spans="1:8" ht="12.75" customHeight="1">
      <c r="A1012" s="81"/>
      <c r="B1012" s="9"/>
      <c r="C1012" s="370"/>
      <c r="D1012" s="360"/>
      <c r="E1012" s="466"/>
      <c r="F1012" s="9"/>
      <c r="G1012" s="9"/>
      <c r="H1012" s="9"/>
    </row>
    <row r="1013" spans="1:8" ht="12.75" customHeight="1">
      <c r="A1013" s="81"/>
      <c r="B1013" s="9"/>
      <c r="C1013" s="370"/>
      <c r="D1013" s="360"/>
      <c r="E1013" s="466"/>
      <c r="F1013" s="9"/>
      <c r="G1013" s="9"/>
      <c r="H1013" s="9"/>
    </row>
    <row r="1014" spans="1:8" ht="12.75" customHeight="1">
      <c r="A1014" s="81"/>
      <c r="B1014" s="9"/>
      <c r="C1014" s="370"/>
      <c r="D1014" s="360"/>
      <c r="E1014" s="466"/>
      <c r="F1014" s="9"/>
      <c r="G1014" s="9"/>
      <c r="H1014" s="9"/>
    </row>
    <row r="1015" spans="1:8" ht="12.75" customHeight="1">
      <c r="A1015" s="81"/>
      <c r="B1015" s="9"/>
      <c r="C1015" s="370"/>
      <c r="D1015" s="360"/>
      <c r="E1015" s="466"/>
      <c r="F1015" s="9"/>
      <c r="G1015" s="9"/>
      <c r="H1015" s="9"/>
    </row>
    <row r="1016" spans="1:8" ht="12.75" customHeight="1">
      <c r="A1016" s="81"/>
      <c r="B1016" s="9"/>
      <c r="C1016" s="370"/>
      <c r="D1016" s="360"/>
      <c r="E1016" s="466"/>
      <c r="F1016" s="9"/>
      <c r="G1016" s="9"/>
      <c r="H1016" s="9"/>
    </row>
    <row r="1017" spans="1:8" ht="12.75" customHeight="1">
      <c r="A1017" s="81"/>
      <c r="B1017" s="9"/>
      <c r="C1017" s="370"/>
      <c r="D1017" s="360"/>
      <c r="E1017" s="466"/>
      <c r="F1017" s="9"/>
      <c r="G1017" s="9"/>
      <c r="H1017" s="9"/>
    </row>
    <row r="1018" spans="1:8" ht="12.75" customHeight="1">
      <c r="A1018" s="81"/>
      <c r="B1018" s="9"/>
      <c r="C1018" s="370"/>
      <c r="D1018" s="360"/>
      <c r="E1018" s="466"/>
      <c r="F1018" s="9"/>
      <c r="G1018" s="9"/>
      <c r="H1018" s="9"/>
    </row>
    <row r="1019" spans="1:8" ht="12.75" customHeight="1">
      <c r="A1019" s="81"/>
      <c r="B1019" s="9"/>
      <c r="C1019" s="370"/>
      <c r="D1019" s="360"/>
      <c r="E1019" s="466"/>
      <c r="F1019" s="9"/>
      <c r="G1019" s="9"/>
      <c r="H1019" s="9"/>
    </row>
    <row r="1020" spans="1:8" ht="12.75" customHeight="1">
      <c r="A1020" s="81"/>
      <c r="B1020" s="9"/>
      <c r="C1020" s="370"/>
      <c r="D1020" s="360"/>
      <c r="E1020" s="466"/>
      <c r="F1020" s="9"/>
      <c r="G1020" s="9"/>
      <c r="H1020" s="9"/>
    </row>
    <row r="1021" spans="1:8" ht="12.75" customHeight="1">
      <c r="A1021" s="81"/>
      <c r="B1021" s="9"/>
      <c r="C1021" s="370"/>
      <c r="D1021" s="360"/>
      <c r="E1021" s="466"/>
      <c r="F1021" s="9"/>
      <c r="G1021" s="9"/>
      <c r="H1021" s="9"/>
    </row>
    <row r="1022" spans="1:8" ht="12.75" customHeight="1">
      <c r="A1022" s="81"/>
      <c r="B1022" s="9"/>
      <c r="C1022" s="370"/>
      <c r="D1022" s="360"/>
      <c r="E1022" s="466"/>
      <c r="F1022" s="9"/>
      <c r="G1022" s="9"/>
      <c r="H1022" s="9"/>
    </row>
    <row r="1023" spans="1:8" ht="12.75" customHeight="1">
      <c r="A1023" s="81"/>
      <c r="B1023" s="9"/>
      <c r="C1023" s="370"/>
      <c r="D1023" s="360"/>
      <c r="E1023" s="466"/>
      <c r="F1023" s="9"/>
      <c r="G1023" s="9"/>
      <c r="H1023" s="9"/>
    </row>
    <row r="1024" spans="1:8" ht="12.75" customHeight="1">
      <c r="A1024" s="81"/>
      <c r="B1024" s="9"/>
      <c r="C1024" s="370"/>
      <c r="D1024" s="360"/>
      <c r="E1024" s="466"/>
      <c r="F1024" s="9"/>
      <c r="G1024" s="9"/>
      <c r="H1024" s="9"/>
    </row>
    <row r="1025" spans="1:8" ht="12.75" customHeight="1">
      <c r="A1025" s="81"/>
      <c r="B1025" s="9"/>
      <c r="C1025" s="370"/>
      <c r="D1025" s="360"/>
      <c r="E1025" s="466"/>
      <c r="F1025" s="9"/>
      <c r="G1025" s="9"/>
      <c r="H1025" s="9"/>
    </row>
    <row r="1026" spans="1:8" ht="12.75" customHeight="1">
      <c r="A1026" s="81"/>
      <c r="B1026" s="9"/>
      <c r="C1026" s="370"/>
      <c r="D1026" s="360"/>
      <c r="E1026" s="466"/>
      <c r="F1026" s="9"/>
      <c r="G1026" s="9"/>
      <c r="H1026" s="9"/>
    </row>
    <row r="1027" spans="1:8" ht="12.75" customHeight="1">
      <c r="A1027" s="81"/>
      <c r="B1027" s="9"/>
      <c r="C1027" s="370"/>
      <c r="D1027" s="360"/>
      <c r="E1027" s="466"/>
      <c r="F1027" s="9"/>
      <c r="G1027" s="9"/>
      <c r="H1027" s="9"/>
    </row>
    <row r="1028" spans="1:8" ht="12.75" customHeight="1">
      <c r="A1028" s="81"/>
      <c r="B1028" s="9"/>
      <c r="C1028" s="370"/>
      <c r="D1028" s="360"/>
      <c r="E1028" s="466"/>
      <c r="F1028" s="9"/>
      <c r="G1028" s="9"/>
      <c r="H1028" s="9"/>
    </row>
    <row r="1029" spans="1:8" ht="12.75" customHeight="1">
      <c r="A1029" s="81"/>
      <c r="B1029" s="9"/>
      <c r="C1029" s="370"/>
      <c r="D1029" s="360"/>
      <c r="E1029" s="466"/>
      <c r="F1029" s="9"/>
      <c r="G1029" s="9"/>
      <c r="H1029" s="9"/>
    </row>
    <row r="1030" spans="1:8" ht="12.75" customHeight="1">
      <c r="A1030" s="81"/>
      <c r="B1030" s="9"/>
      <c r="C1030" s="370"/>
      <c r="D1030" s="360"/>
      <c r="E1030" s="466"/>
      <c r="F1030" s="9"/>
      <c r="G1030" s="9"/>
      <c r="H1030" s="9"/>
    </row>
    <row r="1031" spans="1:8" ht="12.75" customHeight="1">
      <c r="A1031" s="81"/>
      <c r="B1031" s="9"/>
      <c r="C1031" s="370"/>
      <c r="D1031" s="360"/>
      <c r="E1031" s="466"/>
      <c r="F1031" s="9"/>
      <c r="G1031" s="9"/>
      <c r="H1031" s="9"/>
    </row>
    <row r="1032" spans="1:8" ht="12.75" customHeight="1">
      <c r="A1032" s="81"/>
      <c r="B1032" s="9"/>
      <c r="C1032" s="370"/>
      <c r="D1032" s="360"/>
      <c r="E1032" s="466"/>
      <c r="F1032" s="9"/>
      <c r="G1032" s="9"/>
      <c r="H1032" s="9"/>
    </row>
    <row r="1033" spans="1:8" ht="12.75" customHeight="1">
      <c r="A1033" s="81"/>
      <c r="B1033" s="9"/>
      <c r="C1033" s="370"/>
      <c r="D1033" s="360"/>
      <c r="E1033" s="466"/>
      <c r="F1033" s="9"/>
      <c r="G1033" s="9"/>
      <c r="H1033" s="9"/>
    </row>
    <row r="1034" spans="1:8" ht="12.75" customHeight="1">
      <c r="A1034" s="81"/>
      <c r="B1034" s="9"/>
      <c r="C1034" s="370"/>
      <c r="D1034" s="360"/>
      <c r="E1034" s="466"/>
      <c r="F1034" s="9"/>
      <c r="G1034" s="9"/>
      <c r="H1034" s="9"/>
    </row>
    <row r="1035" spans="1:8" ht="12.75" customHeight="1">
      <c r="A1035" s="81"/>
      <c r="B1035" s="9"/>
      <c r="C1035" s="370"/>
      <c r="D1035" s="360"/>
      <c r="E1035" s="466"/>
      <c r="F1035" s="9"/>
      <c r="G1035" s="9"/>
      <c r="H1035" s="9"/>
    </row>
    <row r="1036" spans="1:8" ht="12.75" customHeight="1">
      <c r="A1036" s="81"/>
      <c r="B1036" s="9"/>
      <c r="C1036" s="370"/>
      <c r="D1036" s="360"/>
      <c r="E1036" s="466"/>
      <c r="F1036" s="9"/>
      <c r="G1036" s="9"/>
      <c r="H1036" s="9"/>
    </row>
    <row r="1037" spans="1:8" ht="12.75" customHeight="1">
      <c r="A1037" s="81"/>
      <c r="B1037" s="9"/>
      <c r="C1037" s="370"/>
      <c r="D1037" s="360"/>
      <c r="E1037" s="466"/>
      <c r="F1037" s="9"/>
      <c r="G1037" s="9"/>
      <c r="H1037" s="9"/>
    </row>
    <row r="1038" spans="1:8" ht="12.75" customHeight="1">
      <c r="A1038" s="81"/>
      <c r="B1038" s="9"/>
      <c r="C1038" s="370"/>
      <c r="D1038" s="360"/>
      <c r="E1038" s="466"/>
      <c r="F1038" s="9"/>
      <c r="G1038" s="9"/>
      <c r="H1038" s="9"/>
    </row>
    <row r="1039" spans="1:8" ht="12.75" customHeight="1">
      <c r="A1039" s="81"/>
      <c r="B1039" s="9"/>
      <c r="C1039" s="370"/>
      <c r="D1039" s="360"/>
      <c r="E1039" s="466"/>
      <c r="F1039" s="9"/>
      <c r="G1039" s="9"/>
      <c r="H1039" s="9"/>
    </row>
    <row r="1040" spans="1:8" ht="12.75" customHeight="1">
      <c r="A1040" s="81"/>
      <c r="B1040" s="9"/>
      <c r="C1040" s="370"/>
      <c r="D1040" s="360"/>
      <c r="E1040" s="466"/>
      <c r="F1040" s="9"/>
      <c r="G1040" s="9"/>
      <c r="H1040" s="9"/>
    </row>
    <row r="1041" spans="1:8" ht="12.75" customHeight="1">
      <c r="A1041" s="81"/>
      <c r="B1041" s="9"/>
      <c r="C1041" s="370"/>
      <c r="D1041" s="360"/>
      <c r="E1041" s="466"/>
      <c r="F1041" s="9"/>
      <c r="G1041" s="9"/>
      <c r="H1041" s="9"/>
    </row>
    <row r="1042" spans="1:8" ht="12.75" customHeight="1">
      <c r="A1042" s="81"/>
      <c r="B1042" s="9"/>
      <c r="C1042" s="370"/>
      <c r="D1042" s="360"/>
      <c r="E1042" s="466"/>
      <c r="F1042" s="9"/>
      <c r="G1042" s="9"/>
      <c r="H1042" s="9"/>
    </row>
    <row r="1043" spans="1:8" ht="12.75" customHeight="1">
      <c r="A1043" s="81"/>
      <c r="B1043" s="9"/>
      <c r="C1043" s="370"/>
      <c r="D1043" s="360"/>
      <c r="E1043" s="466"/>
      <c r="F1043" s="9"/>
      <c r="G1043" s="9"/>
      <c r="H1043" s="9"/>
    </row>
    <row r="1044" spans="1:8" ht="12.75" customHeight="1">
      <c r="A1044" s="81"/>
      <c r="B1044" s="9"/>
      <c r="C1044" s="370"/>
      <c r="D1044" s="360"/>
      <c r="E1044" s="466"/>
      <c r="F1044" s="9"/>
      <c r="G1044" s="9"/>
      <c r="H1044" s="9"/>
    </row>
    <row r="1045" spans="1:8" ht="12.75" customHeight="1">
      <c r="A1045" s="81"/>
      <c r="B1045" s="9"/>
      <c r="C1045" s="370"/>
      <c r="D1045" s="360"/>
      <c r="E1045" s="466"/>
      <c r="F1045" s="9"/>
      <c r="G1045" s="9"/>
      <c r="H1045" s="9"/>
    </row>
    <row r="1046" spans="1:8" ht="12.75" customHeight="1">
      <c r="A1046" s="81"/>
      <c r="B1046" s="9"/>
      <c r="C1046" s="370"/>
      <c r="D1046" s="360"/>
      <c r="E1046" s="466"/>
      <c r="F1046" s="9"/>
      <c r="G1046" s="9"/>
      <c r="H1046" s="9"/>
    </row>
    <row r="1047" spans="1:8" ht="12.75" customHeight="1">
      <c r="A1047" s="81"/>
      <c r="B1047" s="9"/>
      <c r="C1047" s="370"/>
      <c r="D1047" s="360"/>
      <c r="E1047" s="466"/>
      <c r="F1047" s="9"/>
      <c r="G1047" s="9"/>
      <c r="H1047" s="9"/>
    </row>
    <row r="1048" spans="1:8" ht="12.75" customHeight="1">
      <c r="A1048" s="81"/>
      <c r="B1048" s="9"/>
      <c r="C1048" s="370"/>
      <c r="D1048" s="360"/>
      <c r="E1048" s="466"/>
      <c r="F1048" s="9"/>
      <c r="G1048" s="9"/>
      <c r="H1048" s="9"/>
    </row>
    <row r="1049" spans="1:8" ht="12.75" customHeight="1">
      <c r="A1049" s="81"/>
      <c r="B1049" s="9"/>
      <c r="C1049" s="370"/>
      <c r="D1049" s="360"/>
      <c r="E1049" s="466"/>
      <c r="F1049" s="9"/>
      <c r="G1049" s="9"/>
      <c r="H1049" s="9"/>
    </row>
    <row r="1050" spans="1:8" ht="12.75" customHeight="1">
      <c r="A1050" s="81"/>
      <c r="B1050" s="9"/>
      <c r="C1050" s="370"/>
      <c r="D1050" s="360"/>
      <c r="E1050" s="466"/>
      <c r="F1050" s="9"/>
      <c r="G1050" s="9"/>
      <c r="H1050" s="9"/>
    </row>
    <row r="1051" spans="1:8" ht="12.75" customHeight="1">
      <c r="A1051" s="81"/>
      <c r="B1051" s="9"/>
      <c r="C1051" s="370"/>
      <c r="D1051" s="360"/>
      <c r="E1051" s="466"/>
      <c r="F1051" s="9"/>
      <c r="G1051" s="9"/>
      <c r="H1051" s="9"/>
    </row>
    <row r="1052" spans="1:8" ht="12.75" customHeight="1">
      <c r="A1052" s="81"/>
      <c r="B1052" s="9"/>
      <c r="C1052" s="370"/>
      <c r="D1052" s="360"/>
      <c r="E1052" s="466"/>
      <c r="F1052" s="9"/>
      <c r="G1052" s="9"/>
      <c r="H1052" s="9"/>
    </row>
    <row r="1053" spans="1:8" ht="12.75" customHeight="1">
      <c r="A1053" s="81"/>
      <c r="B1053" s="9"/>
      <c r="C1053" s="370"/>
      <c r="D1053" s="360"/>
      <c r="E1053" s="466"/>
      <c r="F1053" s="9"/>
      <c r="G1053" s="9"/>
      <c r="H1053" s="9"/>
    </row>
    <row r="1054" spans="1:8" ht="12.75" customHeight="1">
      <c r="A1054" s="81"/>
      <c r="B1054" s="9"/>
      <c r="C1054" s="370"/>
      <c r="D1054" s="360"/>
      <c r="E1054" s="466"/>
      <c r="F1054" s="9"/>
      <c r="G1054" s="9"/>
      <c r="H1054" s="9"/>
    </row>
    <row r="1055" spans="1:8" ht="12.75" customHeight="1">
      <c r="A1055" s="81"/>
      <c r="B1055" s="9"/>
      <c r="C1055" s="370"/>
      <c r="D1055" s="360"/>
      <c r="E1055" s="466"/>
      <c r="F1055" s="9"/>
      <c r="G1055" s="9"/>
      <c r="H1055" s="9"/>
    </row>
    <row r="1056" spans="1:8" ht="12.75" customHeight="1">
      <c r="A1056" s="81"/>
      <c r="B1056" s="9"/>
      <c r="C1056" s="370"/>
      <c r="D1056" s="360"/>
      <c r="E1056" s="466"/>
      <c r="F1056" s="9"/>
      <c r="G1056" s="9"/>
      <c r="H1056" s="9"/>
    </row>
    <row r="1057" spans="1:8" ht="12.75" customHeight="1">
      <c r="A1057" s="81"/>
      <c r="B1057" s="9"/>
      <c r="C1057" s="370"/>
      <c r="D1057" s="360"/>
      <c r="E1057" s="466"/>
      <c r="F1057" s="9"/>
      <c r="G1057" s="9"/>
      <c r="H1057" s="9"/>
    </row>
    <row r="1058" spans="1:8" ht="12.75" customHeight="1">
      <c r="A1058" s="81"/>
      <c r="B1058" s="9"/>
      <c r="C1058" s="370"/>
      <c r="D1058" s="360"/>
      <c r="E1058" s="466"/>
      <c r="F1058" s="9"/>
      <c r="G1058" s="9"/>
      <c r="H1058" s="9"/>
    </row>
    <row r="1059" spans="1:8" ht="12.75" customHeight="1">
      <c r="A1059" s="81"/>
      <c r="B1059" s="9"/>
      <c r="C1059" s="370"/>
      <c r="D1059" s="360"/>
      <c r="E1059" s="466"/>
      <c r="F1059" s="9"/>
      <c r="G1059" s="9"/>
      <c r="H1059" s="9"/>
    </row>
    <row r="1060" spans="1:8" ht="12.75" customHeight="1">
      <c r="A1060" s="81"/>
      <c r="B1060" s="9"/>
      <c r="C1060" s="370"/>
      <c r="D1060" s="360"/>
      <c r="E1060" s="466"/>
      <c r="F1060" s="9"/>
      <c r="G1060" s="9"/>
      <c r="H1060" s="9"/>
    </row>
    <row r="1061" spans="1:8" ht="12.75" customHeight="1">
      <c r="A1061" s="81"/>
      <c r="B1061" s="9"/>
      <c r="C1061" s="370"/>
      <c r="D1061" s="360"/>
      <c r="E1061" s="466"/>
      <c r="F1061" s="9"/>
      <c r="G1061" s="9"/>
      <c r="H1061" s="9"/>
    </row>
    <row r="1062" spans="1:8" ht="12.75" customHeight="1">
      <c r="A1062" s="81"/>
      <c r="B1062" s="9"/>
      <c r="C1062" s="370"/>
      <c r="D1062" s="360"/>
      <c r="E1062" s="466"/>
      <c r="F1062" s="9"/>
      <c r="G1062" s="9"/>
      <c r="H1062" s="9"/>
    </row>
    <row r="1063" spans="1:8" ht="12.75" customHeight="1">
      <c r="A1063" s="81"/>
      <c r="B1063" s="9"/>
      <c r="C1063" s="370"/>
      <c r="D1063" s="360"/>
      <c r="E1063" s="466"/>
      <c r="F1063" s="9"/>
      <c r="G1063" s="9"/>
      <c r="H1063" s="9"/>
    </row>
    <row r="1064" spans="1:8" ht="12.75" customHeight="1">
      <c r="A1064" s="81"/>
      <c r="B1064" s="9"/>
      <c r="C1064" s="370"/>
      <c r="D1064" s="360"/>
      <c r="E1064" s="466"/>
      <c r="F1064" s="9"/>
      <c r="G1064" s="9"/>
      <c r="H1064" s="9"/>
    </row>
    <row r="1065" spans="1:8" ht="12.75" customHeight="1">
      <c r="A1065" s="81"/>
      <c r="B1065" s="9"/>
      <c r="C1065" s="370"/>
      <c r="D1065" s="360"/>
      <c r="E1065" s="466"/>
      <c r="F1065" s="9"/>
      <c r="G1065" s="9"/>
      <c r="H1065" s="9"/>
    </row>
    <row r="1066" spans="1:8" ht="12.75" customHeight="1">
      <c r="A1066" s="81"/>
      <c r="B1066" s="9"/>
      <c r="C1066" s="370"/>
      <c r="D1066" s="360"/>
      <c r="E1066" s="466"/>
      <c r="F1066" s="9"/>
      <c r="G1066" s="9"/>
      <c r="H1066" s="9"/>
    </row>
    <row r="1067" spans="1:8" ht="12.75" customHeight="1">
      <c r="A1067" s="81"/>
      <c r="B1067" s="9"/>
      <c r="C1067" s="370"/>
      <c r="D1067" s="360"/>
      <c r="E1067" s="466"/>
      <c r="F1067" s="9"/>
      <c r="G1067" s="9"/>
      <c r="H1067" s="9"/>
    </row>
    <row r="1068" spans="1:8" ht="12.75" customHeight="1">
      <c r="A1068" s="81"/>
      <c r="B1068" s="9"/>
      <c r="C1068" s="370"/>
      <c r="D1068" s="360"/>
      <c r="E1068" s="466"/>
      <c r="F1068" s="9"/>
      <c r="G1068" s="9"/>
      <c r="H1068" s="9"/>
    </row>
    <row r="1069" spans="1:8" ht="12.75" customHeight="1">
      <c r="A1069" s="81"/>
      <c r="B1069" s="9"/>
      <c r="C1069" s="370"/>
      <c r="D1069" s="360"/>
      <c r="E1069" s="466"/>
      <c r="F1069" s="9"/>
      <c r="G1069" s="9"/>
      <c r="H1069" s="9"/>
    </row>
    <row r="1070" spans="1:8" ht="12.75" customHeight="1">
      <c r="A1070" s="81"/>
      <c r="B1070" s="9"/>
      <c r="C1070" s="370"/>
      <c r="D1070" s="360"/>
      <c r="E1070" s="466"/>
      <c r="F1070" s="9"/>
      <c r="G1070" s="9"/>
      <c r="H1070" s="9"/>
    </row>
    <row r="1071" spans="1:8" ht="12.75" customHeight="1">
      <c r="A1071" s="81"/>
      <c r="B1071" s="9"/>
      <c r="C1071" s="370"/>
      <c r="D1071" s="360"/>
      <c r="E1071" s="466"/>
      <c r="F1071" s="9"/>
      <c r="G1071" s="9"/>
      <c r="H1071" s="9"/>
    </row>
    <row r="1072" spans="1:8" ht="12.75" customHeight="1">
      <c r="A1072" s="81"/>
      <c r="B1072" s="9"/>
      <c r="C1072" s="370"/>
      <c r="D1072" s="360"/>
      <c r="E1072" s="466"/>
      <c r="F1072" s="9"/>
      <c r="G1072" s="9"/>
      <c r="H1072" s="9"/>
    </row>
    <row r="1073" spans="1:8" ht="12.75" customHeight="1">
      <c r="A1073" s="81"/>
      <c r="B1073" s="9"/>
      <c r="C1073" s="370"/>
      <c r="D1073" s="360"/>
      <c r="E1073" s="466"/>
      <c r="F1073" s="9"/>
      <c r="G1073" s="9"/>
      <c r="H1073" s="9"/>
    </row>
    <row r="1074" spans="1:8" ht="12.75" customHeight="1">
      <c r="A1074" s="81"/>
      <c r="B1074" s="9"/>
      <c r="C1074" s="370"/>
      <c r="D1074" s="360"/>
      <c r="E1074" s="466"/>
      <c r="F1074" s="9"/>
      <c r="G1074" s="9"/>
      <c r="H1074" s="9"/>
    </row>
    <row r="1075" spans="1:8" ht="12.75" customHeight="1">
      <c r="A1075" s="81"/>
      <c r="B1075" s="9"/>
      <c r="C1075" s="370"/>
      <c r="D1075" s="360"/>
      <c r="E1075" s="466"/>
      <c r="F1075" s="9"/>
      <c r="G1075" s="9"/>
      <c r="H1075" s="9"/>
    </row>
    <row r="1076" spans="1:8" ht="12.75" customHeight="1">
      <c r="A1076" s="81"/>
      <c r="B1076" s="9"/>
      <c r="C1076" s="370"/>
      <c r="D1076" s="360"/>
      <c r="E1076" s="466"/>
      <c r="F1076" s="9"/>
      <c r="G1076" s="9"/>
      <c r="H1076" s="9"/>
    </row>
    <row r="1077" spans="1:8" ht="12.75" customHeight="1">
      <c r="A1077" s="81"/>
      <c r="B1077" s="9"/>
      <c r="C1077" s="370"/>
      <c r="D1077" s="360"/>
      <c r="E1077" s="466"/>
      <c r="F1077" s="9"/>
      <c r="G1077" s="9"/>
      <c r="H1077" s="9"/>
    </row>
    <row r="1078" spans="1:8" ht="12.75" customHeight="1">
      <c r="A1078" s="81"/>
      <c r="B1078" s="9"/>
      <c r="C1078" s="370"/>
      <c r="D1078" s="360"/>
      <c r="E1078" s="466"/>
      <c r="F1078" s="9"/>
      <c r="G1078" s="9"/>
      <c r="H1078" s="9"/>
    </row>
    <row r="1079" spans="1:8" ht="12.75" customHeight="1">
      <c r="A1079" s="81"/>
      <c r="B1079" s="9"/>
      <c r="C1079" s="370"/>
      <c r="D1079" s="360"/>
      <c r="E1079" s="466"/>
      <c r="F1079" s="9"/>
      <c r="G1079" s="9"/>
      <c r="H1079" s="9"/>
    </row>
    <row r="1080" spans="1:8" ht="12.75" customHeight="1">
      <c r="A1080" s="81"/>
      <c r="B1080" s="9"/>
      <c r="C1080" s="370"/>
      <c r="D1080" s="360"/>
      <c r="E1080" s="466"/>
      <c r="F1080" s="9"/>
      <c r="G1080" s="9"/>
      <c r="H1080" s="9"/>
    </row>
    <row r="1081" spans="1:8" ht="12.75" customHeight="1">
      <c r="A1081" s="81"/>
      <c r="B1081" s="9"/>
      <c r="C1081" s="370"/>
      <c r="D1081" s="360"/>
      <c r="E1081" s="466"/>
      <c r="F1081" s="9"/>
      <c r="G1081" s="9"/>
      <c r="H1081" s="9"/>
    </row>
    <row r="1082" spans="1:8" ht="12.75" customHeight="1">
      <c r="A1082" s="81"/>
      <c r="B1082" s="9"/>
      <c r="C1082" s="370"/>
      <c r="D1082" s="360"/>
      <c r="E1082" s="466"/>
      <c r="F1082" s="9"/>
      <c r="G1082" s="9"/>
      <c r="H1082" s="9"/>
    </row>
    <row r="1083" spans="1:8" ht="12.75" customHeight="1">
      <c r="A1083" s="81"/>
      <c r="B1083" s="9"/>
      <c r="C1083" s="370"/>
      <c r="D1083" s="360"/>
      <c r="E1083" s="466"/>
      <c r="F1083" s="9"/>
      <c r="G1083" s="9"/>
      <c r="H1083" s="9"/>
    </row>
    <row r="1084" spans="1:8" ht="12.75" customHeight="1">
      <c r="A1084" s="81"/>
      <c r="B1084" s="9"/>
      <c r="C1084" s="370"/>
      <c r="D1084" s="360"/>
      <c r="E1084" s="466"/>
      <c r="F1084" s="9"/>
      <c r="G1084" s="9"/>
      <c r="H1084" s="9"/>
    </row>
    <row r="1085" spans="1:8" ht="12.75" customHeight="1">
      <c r="A1085" s="81"/>
      <c r="B1085" s="9"/>
      <c r="C1085" s="370"/>
      <c r="D1085" s="360"/>
      <c r="E1085" s="466"/>
      <c r="F1085" s="9"/>
      <c r="G1085" s="9"/>
      <c r="H1085" s="9"/>
    </row>
    <row r="1086" spans="1:8" ht="12.75" customHeight="1">
      <c r="A1086" s="81"/>
      <c r="B1086" s="9"/>
      <c r="C1086" s="370"/>
      <c r="D1086" s="360"/>
      <c r="E1086" s="466"/>
      <c r="F1086" s="9"/>
      <c r="G1086" s="9"/>
      <c r="H1086" s="9"/>
    </row>
    <row r="1087" spans="1:8" ht="12.75" customHeight="1">
      <c r="A1087" s="81"/>
      <c r="B1087" s="9"/>
      <c r="C1087" s="370"/>
      <c r="D1087" s="360"/>
      <c r="E1087" s="466"/>
      <c r="F1087" s="9"/>
      <c r="G1087" s="9"/>
      <c r="H1087" s="9"/>
    </row>
    <row r="1088" spans="1:8" ht="12.75" customHeight="1">
      <c r="A1088" s="81"/>
      <c r="B1088" s="9"/>
      <c r="C1088" s="370"/>
      <c r="D1088" s="360"/>
      <c r="E1088" s="466"/>
      <c r="F1088" s="9"/>
      <c r="G1088" s="9"/>
      <c r="H1088" s="9"/>
    </row>
    <row r="1089" spans="1:8" ht="12.75" customHeight="1">
      <c r="A1089" s="81"/>
      <c r="B1089" s="9"/>
      <c r="C1089" s="370"/>
      <c r="D1089" s="360"/>
      <c r="E1089" s="466"/>
      <c r="F1089" s="9"/>
      <c r="G1089" s="9"/>
      <c r="H1089" s="9"/>
    </row>
    <row r="1090" spans="1:8" ht="12.75" customHeight="1">
      <c r="A1090" s="81"/>
      <c r="B1090" s="9"/>
      <c r="C1090" s="370"/>
      <c r="D1090" s="360"/>
      <c r="E1090" s="466"/>
      <c r="F1090" s="9"/>
      <c r="G1090" s="9"/>
      <c r="H1090" s="9"/>
    </row>
    <row r="1091" spans="1:8" ht="12.75" customHeight="1">
      <c r="A1091" s="81"/>
      <c r="B1091" s="9"/>
      <c r="C1091" s="370"/>
      <c r="D1091" s="360"/>
      <c r="E1091" s="466"/>
      <c r="F1091" s="9"/>
      <c r="G1091" s="9"/>
      <c r="H1091" s="9"/>
    </row>
    <row r="1092" spans="1:8" ht="12.75" customHeight="1">
      <c r="A1092" s="81"/>
      <c r="B1092" s="9"/>
      <c r="C1092" s="370"/>
      <c r="D1092" s="360"/>
      <c r="E1092" s="466"/>
      <c r="F1092" s="9"/>
      <c r="G1092" s="9"/>
      <c r="H1092" s="9"/>
    </row>
    <row r="1093" spans="1:8" ht="12.75" customHeight="1">
      <c r="A1093" s="81"/>
      <c r="B1093" s="9"/>
      <c r="C1093" s="370"/>
      <c r="D1093" s="360"/>
      <c r="E1093" s="466"/>
      <c r="F1093" s="9"/>
      <c r="G1093" s="9"/>
      <c r="H1093" s="9"/>
    </row>
    <row r="1094" spans="1:8" ht="12.75" customHeight="1">
      <c r="A1094" s="81"/>
      <c r="B1094" s="9"/>
      <c r="C1094" s="370"/>
      <c r="D1094" s="360"/>
      <c r="E1094" s="466"/>
      <c r="F1094" s="9"/>
      <c r="G1094" s="9"/>
      <c r="H1094" s="9"/>
    </row>
    <row r="1095" spans="1:8" ht="12.75" customHeight="1">
      <c r="A1095" s="81"/>
      <c r="B1095" s="9"/>
      <c r="C1095" s="370"/>
      <c r="D1095" s="360"/>
      <c r="E1095" s="466"/>
      <c r="F1095" s="9"/>
      <c r="G1095" s="9"/>
      <c r="H1095" s="9"/>
    </row>
    <row r="1096" spans="1:8" ht="12.75" customHeight="1">
      <c r="A1096" s="81"/>
      <c r="B1096" s="9"/>
      <c r="C1096" s="370"/>
      <c r="D1096" s="360"/>
      <c r="E1096" s="466"/>
      <c r="F1096" s="9"/>
      <c r="G1096" s="9"/>
      <c r="H1096" s="9"/>
    </row>
    <row r="1097" spans="1:8" ht="12.75" customHeight="1">
      <c r="A1097" s="81"/>
      <c r="B1097" s="9"/>
      <c r="C1097" s="370"/>
      <c r="D1097" s="360"/>
      <c r="E1097" s="466"/>
      <c r="F1097" s="9"/>
      <c r="G1097" s="9"/>
      <c r="H1097" s="9"/>
    </row>
    <row r="1098" spans="1:8" ht="12.75" customHeight="1">
      <c r="A1098" s="81"/>
      <c r="B1098" s="9"/>
      <c r="C1098" s="370"/>
      <c r="D1098" s="360"/>
      <c r="E1098" s="466"/>
      <c r="F1098" s="9"/>
      <c r="G1098" s="9"/>
      <c r="H1098" s="9"/>
    </row>
    <row r="1099" spans="1:8" ht="12.75" customHeight="1">
      <c r="A1099" s="81"/>
      <c r="B1099" s="9"/>
      <c r="C1099" s="370"/>
      <c r="D1099" s="360"/>
      <c r="E1099" s="466"/>
      <c r="F1099" s="9"/>
      <c r="G1099" s="9"/>
      <c r="H1099" s="9"/>
    </row>
    <row r="1100" spans="1:8" ht="12.75" customHeight="1">
      <c r="A1100" s="81"/>
      <c r="B1100" s="9"/>
      <c r="C1100" s="370"/>
      <c r="D1100" s="360"/>
      <c r="E1100" s="466"/>
      <c r="F1100" s="9"/>
      <c r="G1100" s="9"/>
      <c r="H1100" s="9"/>
    </row>
    <row r="1101" spans="1:8" ht="12.75" customHeight="1">
      <c r="A1101" s="81"/>
      <c r="B1101" s="9"/>
      <c r="C1101" s="370"/>
      <c r="D1101" s="360"/>
      <c r="E1101" s="466"/>
      <c r="F1101" s="9"/>
      <c r="G1101" s="9"/>
      <c r="H1101" s="9"/>
    </row>
    <row r="1102" spans="1:8" ht="12.75" customHeight="1">
      <c r="A1102" s="81"/>
      <c r="B1102" s="9"/>
      <c r="C1102" s="370"/>
      <c r="D1102" s="360"/>
      <c r="E1102" s="466"/>
      <c r="F1102" s="9"/>
      <c r="G1102" s="9"/>
      <c r="H1102" s="9"/>
    </row>
    <row r="1103" spans="1:8" ht="12.75" customHeight="1">
      <c r="A1103" s="81"/>
      <c r="B1103" s="9"/>
      <c r="C1103" s="370"/>
      <c r="D1103" s="360"/>
      <c r="E1103" s="466"/>
      <c r="F1103" s="9"/>
      <c r="G1103" s="9"/>
      <c r="H1103" s="9"/>
    </row>
    <row r="1104" spans="1:8" ht="12.75" customHeight="1">
      <c r="A1104" s="81"/>
      <c r="B1104" s="9"/>
      <c r="C1104" s="370"/>
      <c r="D1104" s="360"/>
      <c r="E1104" s="466"/>
      <c r="F1104" s="9"/>
      <c r="G1104" s="9"/>
      <c r="H1104" s="9"/>
    </row>
    <row r="1105" spans="1:8" ht="12.75" customHeight="1">
      <c r="A1105" s="81"/>
      <c r="B1105" s="9"/>
      <c r="C1105" s="370"/>
      <c r="D1105" s="360"/>
      <c r="E1105" s="466"/>
      <c r="F1105" s="9"/>
      <c r="G1105" s="9"/>
      <c r="H1105" s="9"/>
    </row>
    <row r="1106" spans="1:8" ht="12.75" customHeight="1">
      <c r="A1106" s="81"/>
      <c r="B1106" s="9"/>
      <c r="C1106" s="370"/>
      <c r="D1106" s="360"/>
      <c r="E1106" s="466"/>
      <c r="F1106" s="9"/>
      <c r="G1106" s="9"/>
      <c r="H1106" s="9"/>
    </row>
    <row r="1107" spans="1:8" ht="12.75" customHeight="1">
      <c r="A1107" s="81"/>
      <c r="B1107" s="9"/>
      <c r="C1107" s="370"/>
      <c r="D1107" s="360"/>
      <c r="E1107" s="466"/>
      <c r="F1107" s="9"/>
      <c r="G1107" s="9"/>
      <c r="H1107" s="9"/>
    </row>
    <row r="1108" spans="1:8" ht="12.75" customHeight="1">
      <c r="A1108" s="81"/>
      <c r="B1108" s="9"/>
      <c r="C1108" s="370"/>
      <c r="D1108" s="360"/>
      <c r="E1108" s="466"/>
      <c r="F1108" s="9"/>
      <c r="G1108" s="9"/>
      <c r="H1108" s="9"/>
    </row>
    <row r="1109" spans="1:8" ht="12.75" customHeight="1">
      <c r="A1109" s="81"/>
      <c r="B1109" s="9"/>
      <c r="C1109" s="370"/>
      <c r="D1109" s="360"/>
      <c r="E1109" s="466"/>
      <c r="F1109" s="9"/>
      <c r="G1109" s="9"/>
      <c r="H1109" s="9"/>
    </row>
    <row r="1110" spans="1:8" ht="12.75" customHeight="1">
      <c r="A1110" s="81"/>
      <c r="B1110" s="9"/>
      <c r="C1110" s="370"/>
      <c r="D1110" s="360"/>
      <c r="E1110" s="466"/>
      <c r="F1110" s="9"/>
      <c r="G1110" s="9"/>
      <c r="H1110" s="9"/>
    </row>
    <row r="1111" spans="1:8" ht="12.75" customHeight="1">
      <c r="A1111" s="81"/>
      <c r="B1111" s="9"/>
      <c r="C1111" s="370"/>
      <c r="D1111" s="360"/>
      <c r="E1111" s="466"/>
      <c r="F1111" s="9"/>
      <c r="G1111" s="9"/>
      <c r="H1111" s="9"/>
    </row>
    <row r="1112" spans="1:8" ht="12.75" customHeight="1">
      <c r="A1112" s="81"/>
      <c r="B1112" s="9"/>
      <c r="C1112" s="370"/>
      <c r="D1112" s="360"/>
      <c r="E1112" s="466"/>
      <c r="F1112" s="9"/>
      <c r="G1112" s="9"/>
      <c r="H1112" s="9"/>
    </row>
    <row r="1113" spans="1:8" ht="12.75" customHeight="1">
      <c r="A1113" s="81"/>
      <c r="B1113" s="9"/>
      <c r="C1113" s="370"/>
      <c r="D1113" s="360"/>
      <c r="E1113" s="466"/>
      <c r="F1113" s="9"/>
      <c r="G1113" s="9"/>
      <c r="H1113" s="9"/>
    </row>
    <row r="1114" spans="1:8" ht="12.75" customHeight="1">
      <c r="A1114" s="81"/>
      <c r="B1114" s="9"/>
      <c r="C1114" s="370"/>
      <c r="D1114" s="360"/>
      <c r="E1114" s="466"/>
      <c r="F1114" s="9"/>
      <c r="G1114" s="9"/>
      <c r="H1114" s="9"/>
    </row>
    <row r="1115" spans="1:8" ht="12.75" customHeight="1">
      <c r="A1115" s="81"/>
      <c r="B1115" s="9"/>
      <c r="C1115" s="370"/>
      <c r="D1115" s="360"/>
      <c r="E1115" s="466"/>
      <c r="F1115" s="9"/>
      <c r="G1115" s="9"/>
      <c r="H1115" s="9"/>
    </row>
    <row r="1116" spans="1:8" ht="12.75" customHeight="1">
      <c r="A1116" s="81"/>
      <c r="B1116" s="9"/>
      <c r="C1116" s="370"/>
      <c r="D1116" s="360"/>
      <c r="E1116" s="466"/>
      <c r="F1116" s="9"/>
      <c r="G1116" s="9"/>
      <c r="H1116" s="9"/>
    </row>
    <row r="1117" spans="1:8" ht="12.75" customHeight="1">
      <c r="A1117" s="81"/>
      <c r="B1117" s="9"/>
      <c r="C1117" s="370"/>
      <c r="D1117" s="360"/>
      <c r="E1117" s="466"/>
      <c r="F1117" s="9"/>
      <c r="G1117" s="9"/>
      <c r="H1117" s="9"/>
    </row>
    <row r="1118" spans="1:8" ht="12.75" customHeight="1">
      <c r="A1118" s="81"/>
      <c r="B1118" s="9"/>
      <c r="C1118" s="370"/>
      <c r="D1118" s="360"/>
      <c r="E1118" s="466"/>
      <c r="F1118" s="9"/>
      <c r="G1118" s="9"/>
      <c r="H1118" s="9"/>
    </row>
    <row r="1119" spans="1:8" ht="12.75" customHeight="1">
      <c r="A1119" s="81"/>
      <c r="B1119" s="9"/>
      <c r="C1119" s="370"/>
      <c r="D1119" s="360"/>
      <c r="E1119" s="466"/>
      <c r="F1119" s="9"/>
      <c r="G1119" s="9"/>
      <c r="H1119" s="9"/>
    </row>
    <row r="1120" spans="1:8" ht="12.75" customHeight="1">
      <c r="A1120" s="81"/>
      <c r="B1120" s="9"/>
      <c r="C1120" s="370"/>
      <c r="D1120" s="360"/>
      <c r="E1120" s="466"/>
      <c r="F1120" s="9"/>
      <c r="G1120" s="9"/>
      <c r="H1120" s="9"/>
    </row>
    <row r="1121" spans="1:8" ht="12.75" customHeight="1">
      <c r="A1121" s="81"/>
      <c r="B1121" s="9"/>
      <c r="C1121" s="370"/>
      <c r="D1121" s="360"/>
      <c r="E1121" s="466"/>
      <c r="F1121" s="9"/>
      <c r="G1121" s="9"/>
      <c r="H1121" s="9"/>
    </row>
    <row r="1122" spans="1:8" ht="12.75" customHeight="1">
      <c r="A1122" s="81"/>
      <c r="B1122" s="9"/>
      <c r="C1122" s="370"/>
      <c r="D1122" s="360"/>
      <c r="E1122" s="466"/>
      <c r="F1122" s="9"/>
      <c r="G1122" s="9"/>
      <c r="H1122" s="9"/>
    </row>
    <row r="1123" spans="1:8" ht="12.75" customHeight="1">
      <c r="A1123" s="81"/>
      <c r="B1123" s="9"/>
      <c r="C1123" s="370"/>
      <c r="D1123" s="360"/>
      <c r="E1123" s="466"/>
      <c r="F1123" s="9"/>
      <c r="G1123" s="9"/>
      <c r="H1123" s="9"/>
    </row>
    <row r="1124" spans="1:8" ht="12.75" customHeight="1">
      <c r="A1124" s="81"/>
      <c r="B1124" s="9"/>
      <c r="C1124" s="370"/>
      <c r="D1124" s="360"/>
      <c r="E1124" s="466"/>
      <c r="F1124" s="9"/>
      <c r="G1124" s="9"/>
      <c r="H1124" s="9"/>
    </row>
    <row r="1125" spans="1:8" ht="12.75" customHeight="1">
      <c r="A1125" s="81"/>
      <c r="B1125" s="9"/>
      <c r="C1125" s="370"/>
      <c r="D1125" s="360"/>
      <c r="E1125" s="466"/>
      <c r="F1125" s="9"/>
      <c r="G1125" s="9"/>
      <c r="H1125" s="9"/>
    </row>
    <row r="1126" spans="1:8" ht="12.75" customHeight="1">
      <c r="A1126" s="81"/>
      <c r="B1126" s="9"/>
      <c r="C1126" s="370"/>
      <c r="D1126" s="360"/>
      <c r="E1126" s="466"/>
      <c r="F1126" s="9"/>
      <c r="G1126" s="9"/>
      <c r="H1126" s="9"/>
    </row>
    <row r="1127" spans="1:8" ht="12.75" customHeight="1">
      <c r="A1127" s="81"/>
      <c r="B1127" s="9"/>
      <c r="C1127" s="370"/>
      <c r="D1127" s="360"/>
      <c r="E1127" s="466"/>
      <c r="F1127" s="9"/>
      <c r="G1127" s="9"/>
      <c r="H1127" s="9"/>
    </row>
    <row r="1128" spans="1:8" ht="12.75" customHeight="1">
      <c r="A1128" s="81"/>
      <c r="B1128" s="9"/>
      <c r="C1128" s="370"/>
      <c r="D1128" s="360"/>
      <c r="E1128" s="466"/>
      <c r="F1128" s="9"/>
      <c r="G1128" s="9"/>
      <c r="H1128" s="9"/>
    </row>
    <row r="1129" spans="1:8" ht="12.75" customHeight="1">
      <c r="A1129" s="81"/>
      <c r="B1129" s="9"/>
      <c r="C1129" s="370"/>
      <c r="D1129" s="360"/>
      <c r="E1129" s="466"/>
      <c r="F1129" s="9"/>
      <c r="G1129" s="9"/>
      <c r="H1129" s="9"/>
    </row>
    <row r="1130" spans="1:8" ht="12.75" customHeight="1">
      <c r="A1130" s="81"/>
      <c r="B1130" s="9"/>
      <c r="C1130" s="370"/>
      <c r="D1130" s="360"/>
      <c r="E1130" s="466"/>
      <c r="F1130" s="9"/>
      <c r="G1130" s="9"/>
      <c r="H1130" s="9"/>
    </row>
    <row r="1131" spans="1:8" ht="12.75" customHeight="1">
      <c r="A1131" s="81"/>
      <c r="B1131" s="9"/>
      <c r="C1131" s="370"/>
      <c r="D1131" s="360"/>
      <c r="E1131" s="466"/>
      <c r="F1131" s="9"/>
      <c r="G1131" s="9"/>
      <c r="H1131" s="9"/>
    </row>
    <row r="1132" spans="1:8" ht="12.75" customHeight="1">
      <c r="A1132" s="81"/>
      <c r="B1132" s="9"/>
      <c r="C1132" s="370"/>
      <c r="D1132" s="360"/>
      <c r="E1132" s="466"/>
      <c r="F1132" s="9"/>
      <c r="G1132" s="9"/>
      <c r="H1132" s="9"/>
    </row>
    <row r="1133" spans="1:8" ht="12.75" customHeight="1">
      <c r="A1133" s="81"/>
      <c r="B1133" s="9"/>
      <c r="C1133" s="370"/>
      <c r="D1133" s="360"/>
      <c r="E1133" s="466"/>
      <c r="F1133" s="9"/>
      <c r="G1133" s="9"/>
      <c r="H1133" s="9"/>
    </row>
    <row r="1134" spans="1:8" ht="12.75" customHeight="1">
      <c r="A1134" s="81"/>
      <c r="B1134" s="9"/>
      <c r="C1134" s="370"/>
      <c r="D1134" s="360"/>
      <c r="E1134" s="466"/>
      <c r="F1134" s="9"/>
      <c r="G1134" s="9"/>
      <c r="H1134" s="9"/>
    </row>
    <row r="1135" spans="1:8" ht="12.75" customHeight="1">
      <c r="A1135" s="81"/>
      <c r="B1135" s="9"/>
      <c r="C1135" s="370"/>
      <c r="D1135" s="360"/>
      <c r="E1135" s="466"/>
      <c r="F1135" s="9"/>
      <c r="G1135" s="9"/>
      <c r="H1135" s="9"/>
    </row>
    <row r="1136" spans="1:8" ht="12.75" customHeight="1">
      <c r="A1136" s="81"/>
      <c r="B1136" s="9"/>
      <c r="C1136" s="370"/>
      <c r="D1136" s="360"/>
      <c r="E1136" s="466"/>
      <c r="F1136" s="9"/>
      <c r="G1136" s="9"/>
      <c r="H1136" s="9"/>
    </row>
    <row r="1137" spans="1:8" ht="12.75" customHeight="1">
      <c r="A1137" s="81"/>
      <c r="B1137" s="9"/>
      <c r="C1137" s="370"/>
      <c r="D1137" s="360"/>
      <c r="E1137" s="466"/>
      <c r="F1137" s="9"/>
      <c r="G1137" s="9"/>
      <c r="H1137" s="9"/>
    </row>
    <row r="1138" spans="1:8" ht="12.75" customHeight="1">
      <c r="A1138" s="81"/>
      <c r="B1138" s="9"/>
      <c r="C1138" s="370"/>
      <c r="D1138" s="360"/>
      <c r="E1138" s="466"/>
      <c r="F1138" s="9"/>
      <c r="G1138" s="9"/>
      <c r="H1138" s="9"/>
    </row>
    <row r="1139" spans="1:8" ht="12.75" customHeight="1">
      <c r="A1139" s="81"/>
      <c r="B1139" s="9"/>
      <c r="C1139" s="370"/>
      <c r="D1139" s="360"/>
      <c r="E1139" s="466"/>
      <c r="F1139" s="9"/>
      <c r="G1139" s="9"/>
      <c r="H1139" s="9"/>
    </row>
    <row r="1140" spans="1:8" ht="12.75" customHeight="1">
      <c r="A1140" s="81"/>
      <c r="B1140" s="9"/>
      <c r="C1140" s="370"/>
      <c r="D1140" s="360"/>
      <c r="E1140" s="466"/>
      <c r="F1140" s="9"/>
      <c r="G1140" s="9"/>
      <c r="H1140" s="9"/>
    </row>
    <row r="1141" spans="1:8" ht="12.75" customHeight="1">
      <c r="A1141" s="81"/>
      <c r="B1141" s="9"/>
      <c r="C1141" s="370"/>
      <c r="D1141" s="360"/>
      <c r="E1141" s="466"/>
      <c r="F1141" s="9"/>
      <c r="G1141" s="9"/>
      <c r="H1141" s="9"/>
    </row>
    <row r="1142" spans="1:8" ht="12.75" customHeight="1">
      <c r="A1142" s="81"/>
      <c r="B1142" s="9"/>
      <c r="C1142" s="370"/>
      <c r="D1142" s="360"/>
      <c r="E1142" s="466"/>
      <c r="F1142" s="9"/>
      <c r="G1142" s="9"/>
      <c r="H1142" s="9"/>
    </row>
    <row r="1143" spans="1:8" ht="12.75" customHeight="1">
      <c r="A1143" s="81"/>
      <c r="B1143" s="9"/>
      <c r="C1143" s="370"/>
      <c r="D1143" s="360"/>
      <c r="E1143" s="466"/>
      <c r="F1143" s="9"/>
      <c r="G1143" s="9"/>
      <c r="H1143" s="9"/>
    </row>
    <row r="1144" spans="1:8" ht="12.75" customHeight="1">
      <c r="A1144" s="81"/>
      <c r="B1144" s="9"/>
      <c r="C1144" s="370"/>
      <c r="D1144" s="360"/>
      <c r="E1144" s="466"/>
      <c r="F1144" s="9"/>
      <c r="G1144" s="9"/>
      <c r="H1144" s="9"/>
    </row>
    <row r="1145" spans="1:8" ht="12.75" customHeight="1">
      <c r="A1145" s="81"/>
      <c r="B1145" s="9"/>
      <c r="C1145" s="370"/>
      <c r="D1145" s="360"/>
      <c r="E1145" s="466"/>
      <c r="F1145" s="9"/>
      <c r="G1145" s="9"/>
      <c r="H1145" s="9"/>
    </row>
    <row r="1146" spans="1:8" ht="12.75" customHeight="1">
      <c r="A1146" s="81"/>
      <c r="B1146" s="9"/>
      <c r="C1146" s="370"/>
      <c r="D1146" s="360"/>
      <c r="E1146" s="466"/>
      <c r="F1146" s="9"/>
      <c r="G1146" s="9"/>
      <c r="H1146" s="9"/>
    </row>
    <row r="1147" spans="1:8" ht="12.75" customHeight="1">
      <c r="A1147" s="81"/>
      <c r="B1147" s="9"/>
      <c r="C1147" s="370"/>
      <c r="D1147" s="360"/>
      <c r="E1147" s="466"/>
      <c r="F1147" s="9"/>
      <c r="G1147" s="9"/>
      <c r="H1147" s="9"/>
    </row>
    <row r="1148" spans="1:8" ht="12.75" customHeight="1">
      <c r="A1148" s="81"/>
      <c r="B1148" s="9"/>
      <c r="C1148" s="370"/>
      <c r="D1148" s="360"/>
      <c r="E1148" s="466"/>
      <c r="F1148" s="9"/>
      <c r="G1148" s="9"/>
      <c r="H1148" s="9"/>
    </row>
    <row r="1149" spans="1:8" ht="12.75" customHeight="1">
      <c r="A1149" s="81"/>
      <c r="B1149" s="9"/>
      <c r="C1149" s="370"/>
      <c r="D1149" s="360"/>
      <c r="E1149" s="466"/>
      <c r="F1149" s="9"/>
      <c r="G1149" s="9"/>
      <c r="H1149" s="9"/>
    </row>
    <row r="1150" spans="1:8" ht="12.75" customHeight="1">
      <c r="A1150" s="81"/>
      <c r="B1150" s="9"/>
      <c r="C1150" s="370"/>
      <c r="D1150" s="360"/>
      <c r="E1150" s="466"/>
      <c r="F1150" s="9"/>
      <c r="G1150" s="9"/>
      <c r="H1150" s="9"/>
    </row>
    <row r="1151" spans="1:8" ht="12.75" customHeight="1">
      <c r="A1151" s="81"/>
      <c r="B1151" s="9"/>
      <c r="C1151" s="370"/>
      <c r="D1151" s="360"/>
      <c r="E1151" s="466"/>
      <c r="F1151" s="9"/>
      <c r="G1151" s="9"/>
      <c r="H1151" s="9"/>
    </row>
    <row r="1152" spans="1:8" ht="12.75" customHeight="1">
      <c r="A1152" s="81"/>
      <c r="B1152" s="9"/>
      <c r="C1152" s="370"/>
      <c r="D1152" s="360"/>
      <c r="E1152" s="466"/>
      <c r="F1152" s="9"/>
      <c r="G1152" s="9"/>
      <c r="H1152" s="9"/>
    </row>
    <row r="1153" spans="1:8" ht="12.75" customHeight="1">
      <c r="A1153" s="81"/>
      <c r="B1153" s="9"/>
      <c r="C1153" s="370"/>
      <c r="D1153" s="360"/>
      <c r="E1153" s="466"/>
      <c r="F1153" s="9"/>
      <c r="G1153" s="9"/>
      <c r="H1153" s="9"/>
    </row>
    <row r="1154" spans="1:8" ht="12.75" customHeight="1">
      <c r="A1154" s="81"/>
      <c r="B1154" s="9"/>
      <c r="C1154" s="370"/>
      <c r="D1154" s="360"/>
      <c r="E1154" s="466"/>
      <c r="F1154" s="9"/>
      <c r="G1154" s="9"/>
      <c r="H1154" s="9"/>
    </row>
    <row r="1155" spans="1:8" ht="12.75" customHeight="1">
      <c r="A1155" s="81"/>
      <c r="B1155" s="9"/>
      <c r="C1155" s="370"/>
      <c r="D1155" s="360"/>
      <c r="E1155" s="466"/>
      <c r="F1155" s="9"/>
      <c r="G1155" s="9"/>
      <c r="H1155" s="9"/>
    </row>
    <row r="1156" spans="1:8" ht="12.75" customHeight="1">
      <c r="A1156" s="81"/>
      <c r="B1156" s="9"/>
      <c r="C1156" s="370"/>
      <c r="D1156" s="360"/>
      <c r="E1156" s="466"/>
      <c r="F1156" s="9"/>
      <c r="G1156" s="9"/>
      <c r="H1156" s="9"/>
    </row>
    <row r="1157" spans="1:8" ht="12.75" customHeight="1">
      <c r="A1157" s="81"/>
      <c r="B1157" s="9"/>
      <c r="C1157" s="370"/>
      <c r="D1157" s="360"/>
      <c r="E1157" s="466"/>
      <c r="F1157" s="9"/>
      <c r="G1157" s="9"/>
      <c r="H1157" s="9"/>
    </row>
    <row r="1158" spans="1:8" ht="12.75" customHeight="1">
      <c r="A1158" s="81"/>
      <c r="B1158" s="9"/>
      <c r="C1158" s="370"/>
      <c r="D1158" s="360"/>
      <c r="E1158" s="466"/>
      <c r="F1158" s="9"/>
      <c r="G1158" s="9"/>
      <c r="H1158" s="9"/>
    </row>
    <row r="1159" spans="1:8" ht="12.75" customHeight="1">
      <c r="A1159" s="81"/>
      <c r="B1159" s="9"/>
      <c r="C1159" s="370"/>
      <c r="D1159" s="360"/>
      <c r="E1159" s="466"/>
      <c r="F1159" s="9"/>
      <c r="G1159" s="9"/>
      <c r="H1159" s="9"/>
    </row>
    <row r="1160" spans="1:8" ht="12.75" customHeight="1">
      <c r="A1160" s="81"/>
      <c r="B1160" s="9"/>
      <c r="C1160" s="370"/>
      <c r="D1160" s="360"/>
      <c r="E1160" s="466"/>
      <c r="F1160" s="9"/>
      <c r="G1160" s="9"/>
      <c r="H1160" s="9"/>
    </row>
    <row r="1161" spans="1:8" ht="12.75" customHeight="1">
      <c r="A1161" s="81"/>
      <c r="B1161" s="9"/>
      <c r="C1161" s="370"/>
      <c r="D1161" s="360"/>
      <c r="E1161" s="466"/>
      <c r="F1161" s="9"/>
      <c r="G1161" s="9"/>
      <c r="H1161" s="9"/>
    </row>
    <row r="1162" spans="1:8" ht="12.75" customHeight="1">
      <c r="A1162" s="81"/>
      <c r="B1162" s="9"/>
      <c r="C1162" s="370"/>
      <c r="D1162" s="360"/>
      <c r="E1162" s="466"/>
      <c r="F1162" s="9"/>
      <c r="G1162" s="9"/>
      <c r="H1162" s="9"/>
    </row>
    <row r="1163" spans="1:8" ht="12.75" customHeight="1">
      <c r="A1163" s="81"/>
      <c r="B1163" s="9"/>
      <c r="C1163" s="370"/>
      <c r="D1163" s="360"/>
      <c r="E1163" s="466"/>
      <c r="F1163" s="9"/>
      <c r="G1163" s="9"/>
      <c r="H1163" s="9"/>
    </row>
    <row r="1164" spans="1:8" ht="12.75" customHeight="1">
      <c r="A1164" s="81"/>
      <c r="B1164" s="9"/>
      <c r="C1164" s="370"/>
      <c r="D1164" s="360"/>
      <c r="E1164" s="466"/>
      <c r="F1164" s="9"/>
      <c r="G1164" s="9"/>
      <c r="H1164" s="9"/>
    </row>
    <row r="1165" spans="1:8" ht="12.75" customHeight="1">
      <c r="A1165" s="81"/>
      <c r="B1165" s="9"/>
      <c r="C1165" s="370"/>
      <c r="D1165" s="360"/>
      <c r="E1165" s="466"/>
      <c r="F1165" s="9"/>
      <c r="G1165" s="9"/>
      <c r="H1165" s="9"/>
    </row>
    <row r="1166" spans="1:8" ht="12.75" customHeight="1">
      <c r="A1166" s="81"/>
      <c r="B1166" s="9"/>
      <c r="C1166" s="370"/>
      <c r="D1166" s="360"/>
      <c r="E1166" s="466"/>
      <c r="F1166" s="9"/>
      <c r="G1166" s="9"/>
      <c r="H1166" s="9"/>
    </row>
    <row r="1167" spans="1:8" ht="12.75" customHeight="1">
      <c r="A1167" s="81"/>
      <c r="B1167" s="9"/>
      <c r="C1167" s="370"/>
      <c r="D1167" s="360"/>
      <c r="E1167" s="466"/>
      <c r="F1167" s="9"/>
      <c r="G1167" s="9"/>
      <c r="H1167" s="9"/>
    </row>
    <row r="1168" spans="1:8" ht="12.75" customHeight="1">
      <c r="A1168" s="81"/>
      <c r="B1168" s="9"/>
      <c r="C1168" s="370"/>
      <c r="D1168" s="360"/>
      <c r="E1168" s="466"/>
      <c r="F1168" s="9"/>
      <c r="G1168" s="9"/>
      <c r="H1168" s="9"/>
    </row>
    <row r="1169" spans="1:8" ht="12.75" customHeight="1">
      <c r="A1169" s="81"/>
      <c r="B1169" s="9"/>
      <c r="C1169" s="370"/>
      <c r="D1169" s="360"/>
      <c r="E1169" s="466"/>
      <c r="F1169" s="9"/>
      <c r="G1169" s="9"/>
      <c r="H1169" s="9"/>
    </row>
    <row r="1170" spans="1:8" ht="12.75" customHeight="1">
      <c r="A1170" s="81"/>
      <c r="B1170" s="9"/>
      <c r="C1170" s="370"/>
      <c r="D1170" s="360"/>
      <c r="E1170" s="466"/>
      <c r="F1170" s="9"/>
      <c r="G1170" s="9"/>
      <c r="H1170" s="9"/>
    </row>
    <row r="1171" spans="1:8" ht="12.75" customHeight="1">
      <c r="A1171" s="81"/>
      <c r="B1171" s="9"/>
      <c r="C1171" s="370"/>
      <c r="D1171" s="360"/>
      <c r="E1171" s="466"/>
      <c r="F1171" s="9"/>
      <c r="G1171" s="9"/>
      <c r="H1171" s="9"/>
    </row>
    <row r="1172" spans="1:8" ht="12.75" customHeight="1">
      <c r="A1172" s="81"/>
      <c r="B1172" s="9"/>
      <c r="C1172" s="370"/>
      <c r="D1172" s="360"/>
      <c r="E1172" s="466"/>
      <c r="F1172" s="9"/>
      <c r="G1172" s="9"/>
      <c r="H1172" s="9"/>
    </row>
    <row r="1173" spans="1:8" ht="15" customHeight="1">
      <c r="A1173" s="81"/>
      <c r="B1173" s="9"/>
      <c r="C1173" s="370"/>
      <c r="D1173" s="360"/>
      <c r="E1173" s="466"/>
    </row>
    <row r="1174" spans="1:8" ht="15" customHeight="1">
      <c r="A1174" s="81"/>
      <c r="B1174" s="9"/>
      <c r="C1174" s="370"/>
      <c r="D1174" s="360"/>
      <c r="E1174" s="466"/>
    </row>
    <row r="1175" spans="1:8" ht="15" customHeight="1">
      <c r="A1175" s="81"/>
      <c r="B1175" s="9"/>
      <c r="C1175" s="370"/>
      <c r="D1175" s="360"/>
      <c r="E1175" s="466"/>
    </row>
    <row r="1176" spans="1:8" ht="15" customHeight="1">
      <c r="A1176" s="81"/>
      <c r="B1176" s="9"/>
      <c r="C1176" s="370"/>
      <c r="D1176" s="360"/>
      <c r="E1176" s="466"/>
    </row>
    <row r="1177" spans="1:8" ht="15" customHeight="1">
      <c r="A1177" s="81"/>
      <c r="B1177" s="9"/>
      <c r="C1177" s="370"/>
      <c r="D1177" s="360"/>
      <c r="E1177" s="466"/>
    </row>
    <row r="1178" spans="1:8" ht="15" customHeight="1">
      <c r="A1178" s="81"/>
      <c r="B1178" s="9"/>
      <c r="C1178" s="370"/>
      <c r="D1178" s="360"/>
      <c r="E1178" s="466"/>
    </row>
    <row r="1179" spans="1:8" ht="15" customHeight="1">
      <c r="A1179" s="81"/>
      <c r="B1179" s="9"/>
      <c r="C1179" s="370"/>
      <c r="D1179" s="360"/>
      <c r="E1179" s="466"/>
    </row>
    <row r="1180" spans="1:8" ht="15" customHeight="1">
      <c r="A1180" s="81"/>
      <c r="B1180" s="9"/>
      <c r="C1180" s="370"/>
      <c r="D1180" s="360"/>
      <c r="E1180" s="466"/>
    </row>
    <row r="1181" spans="1:8" ht="15" customHeight="1">
      <c r="A1181" s="81"/>
      <c r="B1181" s="9"/>
      <c r="C1181" s="370"/>
      <c r="D1181" s="360"/>
      <c r="E1181" s="466"/>
    </row>
    <row r="1182" spans="1:8" ht="15" customHeight="1">
      <c r="A1182" s="81"/>
      <c r="B1182" s="9"/>
      <c r="C1182" s="370"/>
      <c r="D1182" s="360"/>
      <c r="E1182" s="466"/>
    </row>
    <row r="1183" spans="1:8" ht="15" customHeight="1">
      <c r="A1183" s="81"/>
      <c r="B1183" s="9"/>
      <c r="C1183" s="370"/>
      <c r="D1183" s="360"/>
      <c r="E1183" s="466"/>
    </row>
    <row r="1184" spans="1:8" ht="15" customHeight="1">
      <c r="A1184" s="81"/>
      <c r="B1184" s="9"/>
      <c r="C1184" s="370"/>
      <c r="D1184" s="360"/>
      <c r="E1184" s="466"/>
    </row>
    <row r="1185" spans="3:5" ht="15" customHeight="1">
      <c r="C1185" s="370"/>
      <c r="D1185" s="360"/>
      <c r="E1185" s="466"/>
    </row>
  </sheetData>
  <mergeCells count="1">
    <mergeCell ref="D2:D3"/>
  </mergeCells>
  <phoneticPr fontId="22" type="noConversion"/>
  <pageMargins left="0.70866141732283472" right="0.70866141732283472" top="0.74803149606299213" bottom="0.74803149606299213" header="0.31496062992125984" footer="0.31496062992125984"/>
  <pageSetup paperSize="9" scale="94" orientation="portrait" r:id="rId1"/>
  <rowBreaks count="2" manualBreakCount="2">
    <brk id="192" max="4" man="1"/>
    <brk id="273"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EE815-EBE2-4295-AAB8-38548F302B41}">
  <dimension ref="A1:Z1065"/>
  <sheetViews>
    <sheetView view="pageBreakPreview" topLeftCell="A79" zoomScale="85" zoomScaleNormal="100" zoomScaleSheetLayoutView="85" workbookViewId="0">
      <selection activeCell="F89" sqref="F89"/>
    </sheetView>
  </sheetViews>
  <sheetFormatPr defaultColWidth="17.28515625" defaultRowHeight="15" customHeight="1"/>
  <cols>
    <col min="1" max="1" width="4.28515625" style="18" customWidth="1"/>
    <col min="2" max="2" width="39.42578125" style="18" customWidth="1"/>
    <col min="3" max="3" width="8" style="18" customWidth="1"/>
    <col min="4" max="4" width="7.85546875" style="18" customWidth="1"/>
    <col min="5" max="5" width="11.28515625" style="18" customWidth="1"/>
    <col min="6" max="6" width="15.28515625" style="18" customWidth="1"/>
    <col min="7" max="7" width="6.42578125" style="18" customWidth="1"/>
    <col min="8" max="8" width="8.85546875" style="18" customWidth="1"/>
    <col min="9" max="9" width="10.7109375" style="18" customWidth="1"/>
    <col min="10" max="16" width="8.85546875" style="18" customWidth="1"/>
    <col min="17" max="16384" width="17.28515625" style="18"/>
  </cols>
  <sheetData>
    <row r="1" spans="1:26" ht="15" customHeight="1">
      <c r="A1" s="32"/>
      <c r="B1" s="28"/>
      <c r="C1" s="28"/>
      <c r="D1" s="31"/>
      <c r="E1" s="31"/>
      <c r="F1" s="22"/>
      <c r="G1" s="22"/>
      <c r="H1" s="19"/>
      <c r="I1" s="4"/>
      <c r="J1" s="4"/>
      <c r="K1" s="4"/>
      <c r="L1" s="4"/>
      <c r="M1" s="4"/>
      <c r="N1" s="4"/>
      <c r="O1" s="4"/>
      <c r="P1" s="4"/>
      <c r="Q1" s="4"/>
      <c r="R1" s="4"/>
      <c r="S1" s="4"/>
      <c r="T1" s="4"/>
      <c r="U1" s="4"/>
      <c r="V1" s="4"/>
      <c r="W1" s="4"/>
      <c r="X1" s="4"/>
      <c r="Y1" s="4"/>
      <c r="Z1" s="4"/>
    </row>
    <row r="2" spans="1:26" ht="18.75" customHeight="1">
      <c r="A2" s="63" t="s">
        <v>73</v>
      </c>
      <c r="B2" s="63" t="s">
        <v>60</v>
      </c>
      <c r="C2" s="28"/>
      <c r="D2" s="28"/>
      <c r="E2" s="29"/>
      <c r="F2" s="22"/>
      <c r="G2" s="22"/>
      <c r="H2" s="19"/>
      <c r="I2" s="4"/>
      <c r="J2" s="4"/>
      <c r="K2" s="4"/>
      <c r="L2" s="4"/>
      <c r="M2" s="4"/>
      <c r="N2" s="4"/>
      <c r="O2" s="4"/>
      <c r="P2" s="4"/>
      <c r="Q2" s="4"/>
      <c r="R2" s="4"/>
      <c r="S2" s="4"/>
      <c r="T2" s="4"/>
      <c r="U2" s="4"/>
      <c r="V2" s="4"/>
      <c r="W2" s="4"/>
      <c r="X2" s="4"/>
      <c r="Y2" s="4"/>
      <c r="Z2" s="4"/>
    </row>
    <row r="3" spans="1:26" s="27" customFormat="1" ht="9" customHeight="1">
      <c r="A3" s="63"/>
      <c r="B3" s="63"/>
      <c r="C3" s="28"/>
      <c r="D3" s="28"/>
      <c r="E3" s="29"/>
      <c r="F3" s="22"/>
      <c r="G3" s="22"/>
      <c r="H3" s="19"/>
      <c r="I3" s="4"/>
      <c r="J3" s="4"/>
      <c r="K3" s="4"/>
      <c r="L3" s="4"/>
      <c r="M3" s="4"/>
      <c r="N3" s="4"/>
      <c r="O3" s="4"/>
      <c r="P3" s="4"/>
      <c r="Q3" s="4"/>
      <c r="R3" s="4"/>
      <c r="S3" s="4"/>
      <c r="T3" s="4"/>
      <c r="U3" s="4"/>
      <c r="V3" s="4"/>
      <c r="W3" s="4"/>
      <c r="X3" s="4"/>
      <c r="Y3" s="4"/>
      <c r="Z3" s="4"/>
    </row>
    <row r="4" spans="1:26" s="27" customFormat="1" ht="171" customHeight="1">
      <c r="A4" s="30"/>
      <c r="B4" s="335" t="s">
        <v>299</v>
      </c>
      <c r="C4" s="335"/>
      <c r="D4" s="335"/>
      <c r="E4" s="335"/>
      <c r="F4" s="22"/>
      <c r="G4" s="22"/>
      <c r="H4" s="19"/>
      <c r="I4" s="4"/>
      <c r="J4" s="4"/>
      <c r="K4" s="4"/>
      <c r="L4" s="4"/>
      <c r="M4" s="4"/>
      <c r="N4" s="4"/>
      <c r="O4" s="4"/>
      <c r="P4" s="4"/>
      <c r="Q4" s="4"/>
      <c r="R4" s="4"/>
      <c r="S4" s="4"/>
      <c r="T4" s="4"/>
      <c r="U4" s="4"/>
      <c r="V4" s="4"/>
      <c r="W4" s="4"/>
      <c r="X4" s="4"/>
      <c r="Y4" s="4"/>
      <c r="Z4" s="4"/>
    </row>
    <row r="5" spans="1:26" s="27" customFormat="1" ht="22.5" customHeight="1">
      <c r="A5" s="45"/>
      <c r="B5" s="46"/>
      <c r="C5" s="47" t="s">
        <v>91</v>
      </c>
      <c r="D5" s="47" t="s">
        <v>92</v>
      </c>
      <c r="E5" s="47" t="s">
        <v>59</v>
      </c>
      <c r="F5" s="48" t="s">
        <v>58</v>
      </c>
      <c r="G5" s="22"/>
      <c r="H5" s="19"/>
      <c r="I5" s="4"/>
      <c r="J5" s="4"/>
      <c r="K5" s="4"/>
      <c r="L5" s="4"/>
      <c r="M5" s="4"/>
      <c r="N5" s="4"/>
      <c r="O5" s="4"/>
      <c r="P5" s="4"/>
      <c r="Q5" s="4"/>
      <c r="R5" s="4"/>
      <c r="S5" s="4"/>
      <c r="T5" s="4"/>
      <c r="U5" s="4"/>
      <c r="V5" s="4"/>
      <c r="W5" s="4"/>
      <c r="X5" s="4"/>
      <c r="Y5" s="4"/>
      <c r="Z5" s="4"/>
    </row>
    <row r="6" spans="1:26" s="27" customFormat="1" ht="15.75" customHeight="1">
      <c r="A6" s="45"/>
      <c r="B6" s="46"/>
      <c r="C6" s="47"/>
      <c r="D6" s="47"/>
      <c r="E6" s="47" t="s">
        <v>288</v>
      </c>
      <c r="F6" s="68" t="s">
        <v>2</v>
      </c>
      <c r="G6" s="22"/>
      <c r="H6" s="19"/>
      <c r="I6" s="4"/>
      <c r="J6" s="4"/>
      <c r="K6" s="4"/>
      <c r="L6" s="4"/>
      <c r="M6" s="4"/>
      <c r="N6" s="4"/>
      <c r="O6" s="4"/>
      <c r="P6" s="4"/>
      <c r="Q6" s="4"/>
      <c r="R6" s="4"/>
      <c r="S6" s="4"/>
      <c r="T6" s="4"/>
      <c r="U6" s="4"/>
      <c r="V6" s="4"/>
      <c r="W6" s="4"/>
      <c r="X6" s="4"/>
      <c r="Y6" s="4"/>
      <c r="Z6" s="4"/>
    </row>
    <row r="7" spans="1:26" s="27" customFormat="1" ht="30" customHeight="1">
      <c r="A7" s="40" t="s">
        <v>63</v>
      </c>
      <c r="B7" s="8" t="s">
        <v>146</v>
      </c>
      <c r="C7" s="42"/>
      <c r="D7" s="42"/>
      <c r="E7" s="43"/>
      <c r="F7" s="44"/>
      <c r="G7" s="22"/>
      <c r="H7" s="19"/>
      <c r="I7" s="4"/>
      <c r="J7" s="4"/>
      <c r="K7" s="4"/>
      <c r="L7" s="4"/>
      <c r="M7" s="4"/>
      <c r="N7" s="4"/>
      <c r="O7" s="4"/>
      <c r="P7" s="4"/>
      <c r="Q7" s="4"/>
      <c r="R7" s="4"/>
      <c r="S7" s="4"/>
      <c r="T7" s="4"/>
      <c r="U7" s="4"/>
      <c r="V7" s="4"/>
      <c r="W7" s="4"/>
      <c r="X7" s="4"/>
      <c r="Y7" s="4"/>
      <c r="Z7" s="4"/>
    </row>
    <row r="8" spans="1:26" s="27" customFormat="1" ht="12" customHeight="1">
      <c r="A8" s="40"/>
      <c r="B8" s="283"/>
      <c r="C8" s="42"/>
      <c r="D8" s="42"/>
      <c r="E8" s="43"/>
      <c r="F8" s="44"/>
      <c r="G8" s="22"/>
      <c r="H8" s="19"/>
      <c r="I8" s="4"/>
      <c r="J8" s="4"/>
      <c r="K8" s="4"/>
      <c r="L8" s="4"/>
      <c r="M8" s="4"/>
      <c r="N8" s="4"/>
      <c r="O8" s="4"/>
      <c r="P8" s="4"/>
      <c r="Q8" s="4"/>
      <c r="R8" s="4"/>
      <c r="S8" s="4"/>
      <c r="T8" s="4"/>
      <c r="U8" s="4"/>
      <c r="V8" s="4"/>
      <c r="W8" s="4"/>
      <c r="X8" s="4"/>
      <c r="Y8" s="4"/>
      <c r="Z8" s="4"/>
    </row>
    <row r="9" spans="1:26" s="27" customFormat="1" ht="16.5" customHeight="1">
      <c r="A9" s="40"/>
      <c r="B9" s="283" t="s">
        <v>9</v>
      </c>
      <c r="C9" s="253" t="s">
        <v>9</v>
      </c>
      <c r="D9" s="42">
        <v>1</v>
      </c>
      <c r="E9" s="471">
        <v>0</v>
      </c>
      <c r="F9" s="472">
        <f>+D9*E9</f>
        <v>0</v>
      </c>
      <c r="G9" s="22"/>
      <c r="H9" s="19"/>
      <c r="I9" s="4"/>
      <c r="J9" s="4"/>
      <c r="K9" s="4"/>
      <c r="L9" s="4"/>
      <c r="M9" s="4"/>
      <c r="N9" s="4"/>
      <c r="O9" s="4"/>
      <c r="P9" s="4"/>
      <c r="Q9" s="4"/>
      <c r="R9" s="4"/>
      <c r="S9" s="4"/>
      <c r="T9" s="4"/>
      <c r="U9" s="4"/>
      <c r="V9" s="4"/>
      <c r="W9" s="4"/>
      <c r="X9" s="4"/>
      <c r="Y9" s="4"/>
      <c r="Z9" s="4"/>
    </row>
    <row r="10" spans="1:26" s="27" customFormat="1" ht="11.25" customHeight="1">
      <c r="A10" s="42"/>
      <c r="B10" s="492"/>
      <c r="C10" s="253"/>
      <c r="D10" s="42"/>
      <c r="E10" s="43"/>
      <c r="F10" s="472"/>
      <c r="G10" s="22"/>
      <c r="H10" s="19"/>
      <c r="I10" s="4"/>
      <c r="J10" s="4"/>
      <c r="K10" s="4"/>
      <c r="L10" s="4"/>
      <c r="M10" s="4"/>
      <c r="N10" s="4"/>
      <c r="O10" s="4"/>
      <c r="P10" s="4"/>
      <c r="Q10" s="4"/>
      <c r="R10" s="4"/>
      <c r="S10" s="4"/>
      <c r="T10" s="4"/>
      <c r="U10" s="4"/>
      <c r="V10" s="4"/>
      <c r="W10" s="4"/>
      <c r="X10" s="4"/>
      <c r="Y10" s="4"/>
      <c r="Z10" s="4"/>
    </row>
    <row r="11" spans="1:26" s="27" customFormat="1" ht="32.25" customHeight="1">
      <c r="A11" s="40" t="s">
        <v>12</v>
      </c>
      <c r="B11" s="283" t="s">
        <v>371</v>
      </c>
      <c r="C11" s="253"/>
      <c r="D11" s="42"/>
      <c r="E11" s="43"/>
      <c r="F11" s="472"/>
      <c r="G11" s="22"/>
      <c r="H11" s="19"/>
      <c r="I11" s="4"/>
      <c r="J11" s="4"/>
      <c r="K11" s="4"/>
      <c r="L11" s="4"/>
      <c r="M11" s="4"/>
      <c r="N11" s="4"/>
      <c r="O11" s="4"/>
      <c r="P11" s="4"/>
      <c r="Q11" s="4"/>
      <c r="R11" s="4"/>
      <c r="S11" s="4"/>
      <c r="T11" s="4"/>
      <c r="U11" s="4"/>
      <c r="V11" s="4"/>
      <c r="W11" s="4"/>
      <c r="X11" s="4"/>
      <c r="Y11" s="4"/>
      <c r="Z11" s="4"/>
    </row>
    <row r="12" spans="1:26" s="27" customFormat="1" ht="12" customHeight="1">
      <c r="A12" s="40"/>
      <c r="B12" s="283"/>
      <c r="C12" s="253"/>
      <c r="D12" s="42"/>
      <c r="E12" s="43"/>
      <c r="F12" s="472"/>
      <c r="G12" s="22"/>
      <c r="H12" s="19"/>
      <c r="I12" s="4"/>
      <c r="J12" s="4"/>
      <c r="K12" s="4"/>
      <c r="L12" s="4"/>
      <c r="M12" s="4"/>
      <c r="N12" s="4"/>
      <c r="O12" s="4"/>
      <c r="P12" s="4"/>
      <c r="Q12" s="4"/>
      <c r="R12" s="4"/>
      <c r="S12" s="4"/>
      <c r="T12" s="4"/>
      <c r="U12" s="4"/>
      <c r="V12" s="4"/>
      <c r="W12" s="4"/>
      <c r="X12" s="4"/>
      <c r="Y12" s="4"/>
      <c r="Z12" s="4"/>
    </row>
    <row r="13" spans="1:26" s="27" customFormat="1" ht="13.5" customHeight="1">
      <c r="A13" s="40"/>
      <c r="B13" s="283" t="s">
        <v>95</v>
      </c>
      <c r="C13" s="253" t="s">
        <v>8</v>
      </c>
      <c r="D13" s="42">
        <v>2</v>
      </c>
      <c r="E13" s="471">
        <v>0</v>
      </c>
      <c r="F13" s="472">
        <f>+D13*E13</f>
        <v>0</v>
      </c>
      <c r="G13" s="22"/>
      <c r="H13" s="19"/>
      <c r="I13" s="4"/>
      <c r="J13" s="4"/>
      <c r="K13" s="4"/>
      <c r="L13" s="4"/>
      <c r="M13" s="4"/>
      <c r="N13" s="4"/>
      <c r="O13" s="4"/>
      <c r="P13" s="4"/>
      <c r="Q13" s="4"/>
      <c r="R13" s="4"/>
      <c r="S13" s="4"/>
      <c r="T13" s="4"/>
      <c r="U13" s="4"/>
      <c r="V13" s="4"/>
      <c r="W13" s="4"/>
      <c r="X13" s="4"/>
      <c r="Y13" s="4"/>
      <c r="Z13" s="4"/>
    </row>
    <row r="14" spans="1:26" s="27" customFormat="1" ht="11.25" customHeight="1">
      <c r="A14" s="40"/>
      <c r="B14" s="283"/>
      <c r="C14" s="253"/>
      <c r="D14" s="42"/>
      <c r="E14" s="43"/>
      <c r="F14" s="472"/>
      <c r="G14" s="22"/>
      <c r="H14" s="19"/>
      <c r="I14" s="4"/>
      <c r="J14" s="4"/>
      <c r="K14" s="4"/>
      <c r="L14" s="4"/>
      <c r="M14" s="4"/>
      <c r="N14" s="4"/>
      <c r="O14" s="4"/>
      <c r="P14" s="4"/>
      <c r="Q14" s="4"/>
      <c r="R14" s="4"/>
      <c r="S14" s="4"/>
      <c r="T14" s="4"/>
      <c r="U14" s="4"/>
      <c r="V14" s="4"/>
      <c r="W14" s="4"/>
      <c r="X14" s="4"/>
      <c r="Y14" s="4"/>
      <c r="Z14" s="4"/>
    </row>
    <row r="15" spans="1:26" s="27" customFormat="1" ht="27" customHeight="1">
      <c r="A15" s="40" t="s">
        <v>13</v>
      </c>
      <c r="B15" s="8" t="s">
        <v>90</v>
      </c>
      <c r="C15" s="253"/>
      <c r="D15" s="42"/>
      <c r="E15" s="43"/>
      <c r="F15" s="472"/>
      <c r="G15" s="22"/>
      <c r="H15" s="19"/>
      <c r="I15" s="4"/>
      <c r="J15" s="4"/>
      <c r="K15" s="4"/>
      <c r="L15" s="4"/>
      <c r="M15" s="4"/>
      <c r="N15" s="4"/>
      <c r="O15" s="4"/>
      <c r="P15" s="4"/>
      <c r="Q15" s="4"/>
      <c r="R15" s="4"/>
      <c r="S15" s="4"/>
      <c r="T15" s="4"/>
      <c r="U15" s="4"/>
      <c r="V15" s="4"/>
      <c r="W15" s="4"/>
      <c r="X15" s="4"/>
      <c r="Y15" s="4"/>
      <c r="Z15" s="4"/>
    </row>
    <row r="16" spans="1:26" s="27" customFormat="1" ht="12" customHeight="1">
      <c r="A16" s="40"/>
      <c r="B16" s="283"/>
      <c r="C16" s="253"/>
      <c r="D16" s="42"/>
      <c r="E16" s="43"/>
      <c r="F16" s="472"/>
      <c r="G16" s="22"/>
      <c r="H16" s="19"/>
      <c r="I16" s="4"/>
      <c r="J16" s="4"/>
      <c r="K16" s="4"/>
      <c r="L16" s="4"/>
      <c r="M16" s="4"/>
      <c r="N16" s="4"/>
      <c r="O16" s="4"/>
      <c r="P16" s="4"/>
      <c r="Q16" s="4"/>
      <c r="R16" s="4"/>
      <c r="S16" s="4"/>
      <c r="T16" s="4"/>
      <c r="U16" s="4"/>
      <c r="V16" s="4"/>
      <c r="W16" s="4"/>
      <c r="X16" s="4"/>
      <c r="Y16" s="4"/>
      <c r="Z16" s="4"/>
    </row>
    <row r="17" spans="1:26" s="27" customFormat="1" ht="16.5" customHeight="1">
      <c r="A17" s="40"/>
      <c r="B17" s="283" t="s">
        <v>9</v>
      </c>
      <c r="C17" s="253" t="s">
        <v>9</v>
      </c>
      <c r="D17" s="42">
        <v>1</v>
      </c>
      <c r="E17" s="471">
        <v>0</v>
      </c>
      <c r="F17" s="472">
        <f>+D17*E17</f>
        <v>0</v>
      </c>
      <c r="G17" s="22"/>
      <c r="H17" s="19"/>
      <c r="I17" s="4"/>
      <c r="J17" s="4"/>
      <c r="K17" s="4"/>
      <c r="L17" s="4"/>
      <c r="M17" s="4"/>
      <c r="N17" s="4"/>
      <c r="O17" s="4"/>
      <c r="P17" s="4"/>
      <c r="Q17" s="4"/>
      <c r="R17" s="4"/>
      <c r="S17" s="4"/>
      <c r="T17" s="4"/>
      <c r="U17" s="4"/>
      <c r="V17" s="4"/>
      <c r="W17" s="4"/>
      <c r="X17" s="4"/>
      <c r="Y17" s="4"/>
      <c r="Z17" s="4"/>
    </row>
    <row r="18" spans="1:26" s="27" customFormat="1" ht="12" customHeight="1">
      <c r="A18" s="42"/>
      <c r="B18" s="492"/>
      <c r="C18" s="253"/>
      <c r="D18" s="42"/>
      <c r="E18" s="43"/>
      <c r="F18" s="472"/>
      <c r="G18" s="22"/>
      <c r="H18" s="19"/>
      <c r="I18" s="4"/>
      <c r="J18" s="4"/>
      <c r="K18" s="4"/>
      <c r="L18" s="4"/>
      <c r="M18" s="4"/>
      <c r="N18" s="4"/>
      <c r="O18" s="4"/>
      <c r="P18" s="4"/>
      <c r="Q18" s="4"/>
      <c r="R18" s="4"/>
      <c r="S18" s="4"/>
      <c r="T18" s="4"/>
      <c r="U18" s="4"/>
      <c r="V18" s="4"/>
      <c r="W18" s="4"/>
      <c r="X18" s="4"/>
      <c r="Y18" s="4"/>
      <c r="Z18" s="4"/>
    </row>
    <row r="19" spans="1:26" s="27" customFormat="1" ht="69" customHeight="1">
      <c r="A19" s="40" t="s">
        <v>51</v>
      </c>
      <c r="B19" s="60" t="s">
        <v>286</v>
      </c>
      <c r="C19" s="253"/>
      <c r="D19" s="42"/>
      <c r="E19" s="43"/>
      <c r="F19" s="472"/>
      <c r="G19" s="22"/>
      <c r="H19" s="19"/>
      <c r="I19" s="4"/>
      <c r="J19" s="4"/>
      <c r="K19" s="4"/>
      <c r="L19" s="4"/>
      <c r="M19" s="4"/>
      <c r="N19" s="4"/>
      <c r="O19" s="4"/>
      <c r="P19" s="4"/>
      <c r="Q19" s="4"/>
      <c r="R19" s="4"/>
      <c r="S19" s="4"/>
      <c r="T19" s="4"/>
      <c r="U19" s="4"/>
      <c r="V19" s="4"/>
      <c r="W19" s="4"/>
      <c r="X19" s="4"/>
      <c r="Y19" s="4"/>
      <c r="Z19" s="4"/>
    </row>
    <row r="20" spans="1:26" s="27" customFormat="1" ht="12" customHeight="1">
      <c r="A20" s="40"/>
      <c r="B20" s="283"/>
      <c r="C20" s="253"/>
      <c r="D20" s="42"/>
      <c r="E20" s="43"/>
      <c r="F20" s="472"/>
      <c r="G20" s="22"/>
      <c r="H20" s="19"/>
      <c r="I20" s="4"/>
      <c r="J20" s="4"/>
      <c r="K20" s="4"/>
      <c r="L20" s="4"/>
      <c r="M20" s="4"/>
      <c r="N20" s="4"/>
      <c r="O20" s="4"/>
      <c r="P20" s="4"/>
      <c r="Q20" s="4"/>
      <c r="R20" s="4"/>
      <c r="S20" s="4"/>
      <c r="T20" s="4"/>
      <c r="U20" s="4"/>
      <c r="V20" s="4"/>
      <c r="W20" s="4"/>
      <c r="X20" s="4"/>
      <c r="Y20" s="4"/>
      <c r="Z20" s="4"/>
    </row>
    <row r="21" spans="1:26" s="27" customFormat="1" ht="16.5" customHeight="1">
      <c r="A21" s="40"/>
      <c r="B21" s="283" t="s">
        <v>9</v>
      </c>
      <c r="C21" s="253" t="s">
        <v>9</v>
      </c>
      <c r="D21" s="42">
        <v>1</v>
      </c>
      <c r="E21" s="471">
        <v>0</v>
      </c>
      <c r="F21" s="472">
        <f>+D21*E21</f>
        <v>0</v>
      </c>
      <c r="G21" s="22"/>
      <c r="H21" s="19"/>
      <c r="I21" s="4"/>
      <c r="J21" s="4"/>
      <c r="K21" s="4"/>
      <c r="L21" s="4"/>
      <c r="M21" s="4"/>
      <c r="N21" s="4"/>
      <c r="O21" s="4"/>
      <c r="P21" s="4"/>
      <c r="Q21" s="4"/>
      <c r="R21" s="4"/>
      <c r="S21" s="4"/>
      <c r="T21" s="4"/>
      <c r="U21" s="4"/>
      <c r="V21" s="4"/>
      <c r="W21" s="4"/>
      <c r="X21" s="4"/>
      <c r="Y21" s="4"/>
      <c r="Z21" s="4"/>
    </row>
    <row r="22" spans="1:26" s="27" customFormat="1" ht="13.5" customHeight="1">
      <c r="A22" s="42"/>
      <c r="B22" s="492"/>
      <c r="C22" s="253"/>
      <c r="D22" s="42"/>
      <c r="E22" s="471"/>
      <c r="F22" s="472"/>
      <c r="G22" s="22"/>
      <c r="H22" s="19"/>
      <c r="I22" s="4"/>
      <c r="J22" s="4"/>
      <c r="K22" s="4"/>
      <c r="L22" s="4"/>
      <c r="M22" s="4"/>
      <c r="N22" s="4"/>
      <c r="O22" s="4"/>
      <c r="P22" s="4"/>
      <c r="Q22" s="4"/>
      <c r="R22" s="4"/>
      <c r="S22" s="4"/>
      <c r="T22" s="4"/>
      <c r="U22" s="4"/>
      <c r="V22" s="4"/>
      <c r="W22" s="4"/>
      <c r="X22" s="4"/>
      <c r="Y22" s="4"/>
      <c r="Z22" s="4"/>
    </row>
    <row r="23" spans="1:26" s="27" customFormat="1" ht="37.5" customHeight="1">
      <c r="A23" s="40" t="s">
        <v>55</v>
      </c>
      <c r="B23" s="8" t="s">
        <v>383</v>
      </c>
      <c r="C23" s="253"/>
      <c r="D23" s="42"/>
      <c r="E23" s="471"/>
      <c r="F23" s="472"/>
      <c r="G23" s="22"/>
      <c r="H23" s="19"/>
      <c r="I23" s="4"/>
      <c r="J23" s="4"/>
      <c r="K23" s="4"/>
      <c r="L23" s="4"/>
      <c r="M23" s="4"/>
      <c r="N23" s="4"/>
      <c r="O23" s="4"/>
      <c r="P23" s="4"/>
      <c r="Q23" s="4"/>
      <c r="R23" s="4"/>
      <c r="S23" s="4"/>
      <c r="T23" s="4"/>
      <c r="U23" s="4"/>
      <c r="V23" s="4"/>
      <c r="W23" s="4"/>
      <c r="X23" s="4"/>
      <c r="Y23" s="4"/>
      <c r="Z23" s="4"/>
    </row>
    <row r="24" spans="1:26" s="27" customFormat="1" ht="12" customHeight="1">
      <c r="A24" s="40"/>
      <c r="B24" s="283"/>
      <c r="C24" s="253"/>
      <c r="D24" s="42"/>
      <c r="E24" s="471"/>
      <c r="F24" s="472"/>
      <c r="G24" s="22"/>
      <c r="H24" s="19"/>
      <c r="I24" s="4"/>
      <c r="J24" s="4"/>
      <c r="K24" s="4"/>
      <c r="L24" s="4"/>
      <c r="M24" s="4"/>
      <c r="N24" s="4"/>
      <c r="O24" s="4"/>
      <c r="P24" s="4"/>
      <c r="Q24" s="4"/>
      <c r="R24" s="4"/>
      <c r="S24" s="4"/>
      <c r="T24" s="4"/>
      <c r="U24" s="4"/>
      <c r="V24" s="4"/>
      <c r="W24" s="4"/>
      <c r="X24" s="4"/>
      <c r="Y24" s="4"/>
      <c r="Z24" s="4"/>
    </row>
    <row r="25" spans="1:26" s="27" customFormat="1" ht="16.5" customHeight="1">
      <c r="A25" s="40"/>
      <c r="B25" s="283" t="s">
        <v>9</v>
      </c>
      <c r="C25" s="253" t="s">
        <v>9</v>
      </c>
      <c r="D25" s="42">
        <v>1</v>
      </c>
      <c r="E25" s="471">
        <v>0</v>
      </c>
      <c r="F25" s="472">
        <f>+D25*E25</f>
        <v>0</v>
      </c>
      <c r="G25" s="22"/>
      <c r="H25" s="19"/>
      <c r="I25" s="4"/>
      <c r="J25" s="4"/>
      <c r="K25" s="4"/>
      <c r="L25" s="4"/>
      <c r="M25" s="4"/>
      <c r="N25" s="4"/>
      <c r="O25" s="4"/>
      <c r="P25" s="4"/>
      <c r="Q25" s="4"/>
      <c r="R25" s="4"/>
      <c r="S25" s="4"/>
      <c r="T25" s="4"/>
      <c r="U25" s="4"/>
      <c r="V25" s="4"/>
      <c r="W25" s="4"/>
      <c r="X25" s="4"/>
      <c r="Y25" s="4"/>
      <c r="Z25" s="4"/>
    </row>
    <row r="26" spans="1:26" s="27" customFormat="1" ht="11.25" customHeight="1">
      <c r="A26" s="42"/>
      <c r="B26" s="492"/>
      <c r="C26" s="253"/>
      <c r="D26" s="42"/>
      <c r="E26" s="471"/>
      <c r="F26" s="472"/>
      <c r="G26" s="22"/>
      <c r="H26" s="19"/>
      <c r="I26" s="4"/>
      <c r="J26" s="4"/>
      <c r="K26" s="4"/>
      <c r="L26" s="4"/>
      <c r="M26" s="4"/>
      <c r="N26" s="4"/>
      <c r="O26" s="4"/>
      <c r="P26" s="4"/>
      <c r="Q26" s="4"/>
      <c r="R26" s="4"/>
      <c r="S26" s="4"/>
      <c r="T26" s="4"/>
      <c r="U26" s="4"/>
      <c r="V26" s="4"/>
      <c r="W26" s="4"/>
      <c r="X26" s="4"/>
      <c r="Y26" s="4"/>
      <c r="Z26" s="4"/>
    </row>
    <row r="27" spans="1:26" s="27" customFormat="1" ht="30" customHeight="1">
      <c r="A27" s="40" t="s">
        <v>65</v>
      </c>
      <c r="B27" s="8" t="s">
        <v>97</v>
      </c>
      <c r="C27" s="253"/>
      <c r="D27" s="42"/>
      <c r="E27" s="471"/>
      <c r="F27" s="472"/>
      <c r="G27" s="22"/>
      <c r="H27" s="19"/>
      <c r="I27" s="4"/>
      <c r="J27" s="4"/>
      <c r="K27" s="4"/>
      <c r="L27" s="4"/>
      <c r="M27" s="4"/>
      <c r="N27" s="4"/>
      <c r="O27" s="4"/>
      <c r="P27" s="4"/>
      <c r="Q27" s="4"/>
      <c r="R27" s="4"/>
      <c r="S27" s="4"/>
      <c r="T27" s="4"/>
      <c r="U27" s="4"/>
      <c r="V27" s="4"/>
      <c r="W27" s="4"/>
      <c r="X27" s="4"/>
      <c r="Y27" s="4"/>
      <c r="Z27" s="4"/>
    </row>
    <row r="28" spans="1:26" s="27" customFormat="1" ht="9" customHeight="1">
      <c r="A28" s="40"/>
      <c r="B28" s="283"/>
      <c r="C28" s="253"/>
      <c r="D28" s="42"/>
      <c r="E28" s="471"/>
      <c r="F28" s="472"/>
      <c r="G28" s="22"/>
      <c r="H28" s="19"/>
      <c r="I28" s="4"/>
      <c r="J28" s="4"/>
      <c r="K28" s="4"/>
      <c r="L28" s="4"/>
      <c r="M28" s="4"/>
      <c r="N28" s="4"/>
      <c r="O28" s="4"/>
      <c r="P28" s="4"/>
      <c r="Q28" s="4"/>
      <c r="R28" s="4"/>
      <c r="S28" s="4"/>
      <c r="T28" s="4"/>
      <c r="U28" s="4"/>
      <c r="V28" s="4"/>
      <c r="W28" s="4"/>
      <c r="X28" s="4"/>
      <c r="Y28" s="4"/>
      <c r="Z28" s="4"/>
    </row>
    <row r="29" spans="1:26" s="27" customFormat="1" ht="15" customHeight="1">
      <c r="A29" s="40"/>
      <c r="B29" s="283" t="s">
        <v>94</v>
      </c>
      <c r="C29" s="253" t="s">
        <v>64</v>
      </c>
      <c r="D29" s="42">
        <v>10</v>
      </c>
      <c r="E29" s="471">
        <v>0</v>
      </c>
      <c r="F29" s="472">
        <f>+D29*E29</f>
        <v>0</v>
      </c>
      <c r="G29" s="22"/>
      <c r="H29" s="19"/>
      <c r="I29" s="4"/>
      <c r="J29" s="4"/>
      <c r="K29" s="4"/>
      <c r="L29" s="4"/>
      <c r="M29" s="4"/>
      <c r="N29" s="4"/>
      <c r="O29" s="4"/>
      <c r="P29" s="4"/>
      <c r="Q29" s="4"/>
      <c r="R29" s="4"/>
      <c r="S29" s="4"/>
      <c r="T29" s="4"/>
      <c r="U29" s="4"/>
      <c r="V29" s="4"/>
      <c r="W29" s="4"/>
      <c r="X29" s="4"/>
      <c r="Y29" s="4"/>
      <c r="Z29" s="4"/>
    </row>
    <row r="30" spans="1:26" s="27" customFormat="1" ht="12" customHeight="1">
      <c r="A30" s="42"/>
      <c r="B30" s="492"/>
      <c r="C30" s="253"/>
      <c r="D30" s="42"/>
      <c r="E30" s="471"/>
      <c r="F30" s="472"/>
      <c r="G30" s="22"/>
      <c r="H30" s="19"/>
      <c r="I30" s="4"/>
      <c r="J30" s="4"/>
      <c r="K30" s="4"/>
      <c r="L30" s="4"/>
      <c r="M30" s="4"/>
      <c r="N30" s="4"/>
      <c r="O30" s="4"/>
      <c r="P30" s="4"/>
      <c r="Q30" s="4"/>
      <c r="R30" s="4"/>
      <c r="S30" s="4"/>
      <c r="T30" s="4"/>
      <c r="U30" s="4"/>
      <c r="V30" s="4"/>
      <c r="W30" s="4"/>
      <c r="X30" s="4"/>
      <c r="Y30" s="4"/>
      <c r="Z30" s="4"/>
    </row>
    <row r="31" spans="1:26" s="27" customFormat="1" ht="27.75" customHeight="1">
      <c r="A31" s="40" t="s">
        <v>119</v>
      </c>
      <c r="B31" s="283" t="s">
        <v>141</v>
      </c>
      <c r="C31" s="253"/>
      <c r="D31" s="42"/>
      <c r="E31" s="471"/>
      <c r="F31" s="472"/>
      <c r="G31" s="22"/>
      <c r="H31" s="19"/>
      <c r="I31" s="4"/>
      <c r="J31" s="4"/>
      <c r="K31" s="4"/>
      <c r="L31" s="4"/>
      <c r="M31" s="4"/>
      <c r="N31" s="4"/>
      <c r="O31" s="4"/>
      <c r="P31" s="4"/>
      <c r="Q31" s="4"/>
      <c r="R31" s="4"/>
      <c r="S31" s="4"/>
      <c r="T31" s="4"/>
      <c r="U31" s="4"/>
      <c r="V31" s="4"/>
      <c r="W31" s="4"/>
      <c r="X31" s="4"/>
      <c r="Y31" s="4"/>
      <c r="Z31" s="4"/>
    </row>
    <row r="32" spans="1:26" s="27" customFormat="1" ht="12" customHeight="1">
      <c r="A32" s="40"/>
      <c r="B32" s="283"/>
      <c r="C32" s="253"/>
      <c r="D32" s="42"/>
      <c r="E32" s="471"/>
      <c r="F32" s="472"/>
      <c r="G32" s="22"/>
      <c r="H32" s="19"/>
      <c r="I32" s="4"/>
      <c r="J32" s="4"/>
      <c r="K32" s="4"/>
      <c r="L32" s="4"/>
      <c r="M32" s="4"/>
      <c r="N32" s="4"/>
      <c r="O32" s="4"/>
      <c r="P32" s="4"/>
      <c r="Q32" s="4"/>
      <c r="R32" s="4"/>
      <c r="S32" s="4"/>
      <c r="T32" s="4"/>
      <c r="U32" s="4"/>
      <c r="V32" s="4"/>
      <c r="W32" s="4"/>
      <c r="X32" s="4"/>
      <c r="Y32" s="4"/>
      <c r="Z32" s="4"/>
    </row>
    <row r="33" spans="1:26" s="27" customFormat="1" ht="16.5" customHeight="1">
      <c r="A33" s="40"/>
      <c r="B33" s="283" t="s">
        <v>94</v>
      </c>
      <c r="C33" s="253" t="s">
        <v>64</v>
      </c>
      <c r="D33" s="42">
        <v>15</v>
      </c>
      <c r="E33" s="471">
        <v>0</v>
      </c>
      <c r="F33" s="472">
        <f>+D33*E33</f>
        <v>0</v>
      </c>
      <c r="G33" s="22"/>
      <c r="H33" s="19"/>
      <c r="I33" s="4"/>
      <c r="J33" s="4"/>
      <c r="K33" s="4"/>
      <c r="L33" s="4"/>
      <c r="M33" s="4"/>
      <c r="N33" s="4"/>
      <c r="O33" s="4"/>
      <c r="P33" s="4"/>
      <c r="Q33" s="4"/>
      <c r="R33" s="4"/>
      <c r="S33" s="4"/>
      <c r="T33" s="4"/>
      <c r="U33" s="4"/>
      <c r="V33" s="4"/>
      <c r="W33" s="4"/>
      <c r="X33" s="4"/>
      <c r="Y33" s="4"/>
      <c r="Z33" s="4"/>
    </row>
    <row r="34" spans="1:26" s="27" customFormat="1" ht="12" customHeight="1">
      <c r="A34" s="40"/>
      <c r="B34" s="283"/>
      <c r="C34" s="253"/>
      <c r="D34" s="42"/>
      <c r="E34" s="471"/>
      <c r="F34" s="472"/>
      <c r="G34" s="22"/>
      <c r="H34" s="19"/>
      <c r="I34" s="4"/>
      <c r="J34" s="4"/>
      <c r="K34" s="4"/>
      <c r="L34" s="4"/>
      <c r="M34" s="4"/>
      <c r="N34" s="4"/>
      <c r="O34" s="4"/>
      <c r="P34" s="4"/>
      <c r="Q34" s="4"/>
      <c r="R34" s="4"/>
      <c r="S34" s="4"/>
      <c r="T34" s="4"/>
      <c r="U34" s="4"/>
      <c r="V34" s="4"/>
      <c r="W34" s="4"/>
      <c r="X34" s="4"/>
      <c r="Y34" s="4"/>
      <c r="Z34" s="4"/>
    </row>
    <row r="35" spans="1:26" s="27" customFormat="1" ht="27.75" customHeight="1">
      <c r="A35" s="40" t="s">
        <v>160</v>
      </c>
      <c r="B35" s="283" t="s">
        <v>287</v>
      </c>
      <c r="C35" s="253"/>
      <c r="D35" s="42"/>
      <c r="E35" s="471"/>
      <c r="F35" s="472"/>
      <c r="G35" s="22"/>
      <c r="H35" s="19"/>
      <c r="I35" s="4"/>
      <c r="J35" s="4"/>
      <c r="K35" s="4"/>
      <c r="L35" s="4"/>
      <c r="M35" s="4"/>
      <c r="N35" s="4"/>
      <c r="O35" s="4"/>
      <c r="P35" s="4"/>
      <c r="Q35" s="4"/>
      <c r="R35" s="4"/>
      <c r="S35" s="4"/>
      <c r="T35" s="4"/>
      <c r="U35" s="4"/>
      <c r="V35" s="4"/>
      <c r="W35" s="4"/>
      <c r="X35" s="4"/>
      <c r="Y35" s="4"/>
      <c r="Z35" s="4"/>
    </row>
    <row r="36" spans="1:26" s="27" customFormat="1" ht="12" customHeight="1">
      <c r="A36" s="40"/>
      <c r="B36" s="283"/>
      <c r="C36" s="253"/>
      <c r="D36" s="42"/>
      <c r="E36" s="471"/>
      <c r="F36" s="472"/>
      <c r="G36" s="22"/>
      <c r="H36" s="19"/>
      <c r="I36" s="4"/>
      <c r="J36" s="4"/>
      <c r="K36" s="4"/>
      <c r="L36" s="4"/>
      <c r="M36" s="4"/>
      <c r="N36" s="4"/>
      <c r="O36" s="4"/>
      <c r="P36" s="4"/>
      <c r="Q36" s="4"/>
      <c r="R36" s="4"/>
      <c r="S36" s="4"/>
      <c r="T36" s="4"/>
      <c r="U36" s="4"/>
      <c r="V36" s="4"/>
      <c r="W36" s="4"/>
      <c r="X36" s="4"/>
      <c r="Y36" s="4"/>
      <c r="Z36" s="4"/>
    </row>
    <row r="37" spans="1:26" s="27" customFormat="1" ht="12" customHeight="1">
      <c r="A37" s="40"/>
      <c r="B37" s="283" t="s">
        <v>94</v>
      </c>
      <c r="C37" s="253" t="s">
        <v>64</v>
      </c>
      <c r="D37" s="42">
        <v>10</v>
      </c>
      <c r="E37" s="471">
        <v>0</v>
      </c>
      <c r="F37" s="472">
        <f>+D37*E37</f>
        <v>0</v>
      </c>
      <c r="G37" s="22"/>
      <c r="H37" s="19"/>
      <c r="I37" s="4"/>
      <c r="J37" s="4"/>
      <c r="K37" s="4"/>
      <c r="L37" s="4"/>
      <c r="M37" s="4"/>
      <c r="N37" s="4"/>
      <c r="O37" s="4"/>
      <c r="P37" s="4"/>
      <c r="Q37" s="4"/>
      <c r="R37" s="4"/>
      <c r="S37" s="4"/>
      <c r="T37" s="4"/>
      <c r="U37" s="4"/>
      <c r="V37" s="4"/>
      <c r="W37" s="4"/>
      <c r="X37" s="4"/>
      <c r="Y37" s="4"/>
      <c r="Z37" s="4"/>
    </row>
    <row r="38" spans="1:26" s="27" customFormat="1" ht="12" customHeight="1">
      <c r="A38" s="40"/>
      <c r="B38" s="283"/>
      <c r="C38" s="253"/>
      <c r="D38" s="42"/>
      <c r="E38" s="471"/>
      <c r="F38" s="472"/>
      <c r="G38" s="22"/>
      <c r="H38" s="19"/>
      <c r="I38" s="4"/>
      <c r="J38" s="4"/>
      <c r="K38" s="4"/>
      <c r="L38" s="4"/>
      <c r="M38" s="4"/>
      <c r="N38" s="4"/>
      <c r="O38" s="4"/>
      <c r="P38" s="4"/>
      <c r="Q38" s="4"/>
      <c r="R38" s="4"/>
      <c r="S38" s="4"/>
      <c r="T38" s="4"/>
      <c r="U38" s="4"/>
      <c r="V38" s="4"/>
      <c r="W38" s="4"/>
      <c r="X38" s="4"/>
      <c r="Y38" s="4"/>
      <c r="Z38" s="4"/>
    </row>
    <row r="39" spans="1:26" ht="56.25" customHeight="1">
      <c r="A39" s="50" t="s">
        <v>120</v>
      </c>
      <c r="B39" s="493" t="s">
        <v>147</v>
      </c>
      <c r="C39" s="51"/>
      <c r="D39" s="52"/>
      <c r="E39" s="471"/>
      <c r="F39" s="473"/>
      <c r="G39" s="22"/>
      <c r="H39" s="19"/>
      <c r="I39" s="4"/>
      <c r="J39" s="4"/>
      <c r="K39" s="4"/>
      <c r="L39" s="4"/>
      <c r="M39" s="4"/>
      <c r="N39" s="4"/>
      <c r="O39" s="4"/>
      <c r="P39" s="4"/>
      <c r="Q39" s="4"/>
      <c r="R39" s="4"/>
      <c r="S39" s="4"/>
      <c r="T39" s="4"/>
      <c r="U39" s="4"/>
      <c r="V39" s="4"/>
      <c r="W39" s="4"/>
      <c r="X39" s="4"/>
      <c r="Y39" s="4"/>
      <c r="Z39" s="4"/>
    </row>
    <row r="40" spans="1:26" s="27" customFormat="1" ht="10.5" customHeight="1">
      <c r="A40" s="40"/>
      <c r="B40" s="283"/>
      <c r="C40" s="51"/>
      <c r="D40" s="52"/>
      <c r="E40" s="471"/>
      <c r="F40" s="472"/>
      <c r="G40" s="22"/>
      <c r="H40" s="19"/>
      <c r="I40" s="4"/>
      <c r="J40" s="4"/>
      <c r="K40" s="4"/>
      <c r="L40" s="4"/>
      <c r="M40" s="4"/>
      <c r="N40" s="4"/>
      <c r="O40" s="4"/>
      <c r="P40" s="4"/>
      <c r="Q40" s="4"/>
      <c r="R40" s="4"/>
      <c r="S40" s="4"/>
      <c r="T40" s="4"/>
      <c r="U40" s="4"/>
      <c r="V40" s="4"/>
      <c r="W40" s="4"/>
      <c r="X40" s="4"/>
      <c r="Y40" s="4"/>
      <c r="Z40" s="4"/>
    </row>
    <row r="41" spans="1:26" s="27" customFormat="1" ht="16.5" customHeight="1">
      <c r="A41" s="40"/>
      <c r="B41" s="283" t="s">
        <v>95</v>
      </c>
      <c r="C41" s="51" t="s">
        <v>8</v>
      </c>
      <c r="D41" s="52">
        <v>10</v>
      </c>
      <c r="E41" s="471">
        <v>0</v>
      </c>
      <c r="F41" s="472">
        <f>+D41*E41</f>
        <v>0</v>
      </c>
      <c r="G41" s="22"/>
      <c r="H41" s="19"/>
      <c r="I41" s="4"/>
      <c r="J41" s="4"/>
      <c r="K41" s="4"/>
      <c r="L41" s="4"/>
      <c r="M41" s="4"/>
      <c r="N41" s="4"/>
      <c r="O41" s="4"/>
      <c r="P41" s="4"/>
      <c r="Q41" s="4"/>
      <c r="R41" s="4"/>
      <c r="S41" s="4"/>
      <c r="T41" s="4"/>
      <c r="U41" s="4"/>
      <c r="V41" s="4"/>
      <c r="W41" s="4"/>
      <c r="X41" s="4"/>
      <c r="Y41" s="4"/>
      <c r="Z41" s="4"/>
    </row>
    <row r="42" spans="1:26" s="27" customFormat="1" ht="11.25" customHeight="1">
      <c r="A42" s="42"/>
      <c r="B42" s="492"/>
      <c r="C42" s="253"/>
      <c r="D42" s="42"/>
      <c r="E42" s="471"/>
      <c r="F42" s="472"/>
      <c r="G42" s="22"/>
      <c r="H42" s="19"/>
      <c r="I42" s="4"/>
      <c r="J42" s="4"/>
      <c r="K42" s="4"/>
      <c r="L42" s="4"/>
      <c r="M42" s="4"/>
      <c r="N42" s="4"/>
      <c r="O42" s="4"/>
      <c r="P42" s="4"/>
      <c r="Q42" s="4"/>
      <c r="R42" s="4"/>
      <c r="S42" s="4"/>
      <c r="T42" s="4"/>
      <c r="U42" s="4"/>
      <c r="V42" s="4"/>
      <c r="W42" s="4"/>
      <c r="X42" s="4"/>
      <c r="Y42" s="4"/>
      <c r="Z42" s="4"/>
    </row>
    <row r="43" spans="1:26" s="27" customFormat="1" ht="64.5" customHeight="1">
      <c r="A43" s="50" t="s">
        <v>121</v>
      </c>
      <c r="B43" s="493" t="s">
        <v>374</v>
      </c>
      <c r="C43" s="51"/>
      <c r="D43" s="52"/>
      <c r="E43" s="471"/>
      <c r="F43" s="473"/>
      <c r="G43" s="22"/>
      <c r="H43" s="19"/>
      <c r="I43" s="4"/>
      <c r="J43" s="4"/>
      <c r="K43" s="4"/>
      <c r="L43" s="4"/>
      <c r="M43" s="4"/>
      <c r="N43" s="4"/>
      <c r="O43" s="4"/>
      <c r="P43" s="4"/>
      <c r="Q43" s="4"/>
      <c r="R43" s="4"/>
      <c r="S43" s="4"/>
      <c r="T43" s="4"/>
      <c r="U43" s="4"/>
      <c r="V43" s="4"/>
      <c r="W43" s="4"/>
      <c r="X43" s="4"/>
      <c r="Y43" s="4"/>
      <c r="Z43" s="4"/>
    </row>
    <row r="44" spans="1:26" s="27" customFormat="1" ht="12" customHeight="1">
      <c r="A44" s="40"/>
      <c r="B44" s="283"/>
      <c r="C44" s="51"/>
      <c r="D44" s="52"/>
      <c r="E44" s="471"/>
      <c r="F44" s="472"/>
      <c r="G44" s="22"/>
      <c r="H44" s="19"/>
      <c r="I44" s="4"/>
      <c r="J44" s="4"/>
      <c r="K44" s="4"/>
      <c r="L44" s="4"/>
      <c r="M44" s="4"/>
      <c r="N44" s="4"/>
      <c r="O44" s="4"/>
      <c r="P44" s="4"/>
      <c r="Q44" s="4"/>
      <c r="R44" s="4"/>
      <c r="S44" s="4"/>
      <c r="T44" s="4"/>
      <c r="U44" s="4"/>
      <c r="V44" s="4"/>
      <c r="W44" s="4"/>
      <c r="X44" s="4"/>
      <c r="Y44" s="4"/>
      <c r="Z44" s="4"/>
    </row>
    <row r="45" spans="1:26" s="27" customFormat="1" ht="12.75" customHeight="1">
      <c r="A45" s="40"/>
      <c r="B45" s="283" t="s">
        <v>95</v>
      </c>
      <c r="C45" s="51" t="s">
        <v>8</v>
      </c>
      <c r="D45" s="52">
        <v>10</v>
      </c>
      <c r="E45" s="471">
        <v>0</v>
      </c>
      <c r="F45" s="472">
        <f>+D45*E45</f>
        <v>0</v>
      </c>
      <c r="G45" s="22"/>
      <c r="H45" s="19"/>
      <c r="I45" s="4"/>
      <c r="J45" s="4"/>
      <c r="K45" s="4"/>
      <c r="L45" s="4"/>
      <c r="M45" s="4"/>
      <c r="N45" s="4"/>
      <c r="O45" s="4"/>
      <c r="P45" s="4"/>
      <c r="Q45" s="4"/>
      <c r="R45" s="4"/>
      <c r="S45" s="4"/>
      <c r="T45" s="4"/>
      <c r="U45" s="4"/>
      <c r="V45" s="4"/>
      <c r="W45" s="4"/>
      <c r="X45" s="4"/>
      <c r="Y45" s="4"/>
      <c r="Z45" s="4"/>
    </row>
    <row r="46" spans="1:26" s="27" customFormat="1" ht="11.25" customHeight="1">
      <c r="A46" s="42"/>
      <c r="B46" s="492"/>
      <c r="C46" s="253"/>
      <c r="D46" s="42"/>
      <c r="E46" s="471"/>
      <c r="F46" s="472"/>
      <c r="G46" s="22"/>
      <c r="H46" s="19"/>
      <c r="I46" s="4"/>
      <c r="J46" s="4"/>
      <c r="K46" s="4"/>
      <c r="L46" s="4"/>
      <c r="M46" s="4"/>
      <c r="N46" s="4"/>
      <c r="O46" s="4"/>
      <c r="P46" s="4"/>
      <c r="Q46" s="4"/>
      <c r="R46" s="4"/>
      <c r="S46" s="4"/>
      <c r="T46" s="4"/>
      <c r="U46" s="4"/>
      <c r="V46" s="4"/>
      <c r="W46" s="4"/>
      <c r="X46" s="4"/>
      <c r="Y46" s="4"/>
      <c r="Z46" s="4"/>
    </row>
    <row r="47" spans="1:26" s="27" customFormat="1" ht="33" customHeight="1">
      <c r="A47" s="50" t="s">
        <v>372</v>
      </c>
      <c r="B47" s="493" t="s">
        <v>375</v>
      </c>
      <c r="C47" s="51"/>
      <c r="D47" s="52"/>
      <c r="E47" s="471"/>
      <c r="F47" s="473"/>
      <c r="G47" s="22"/>
      <c r="H47" s="19"/>
      <c r="I47" s="4"/>
      <c r="J47" s="4"/>
      <c r="K47" s="4"/>
      <c r="L47" s="4"/>
      <c r="M47" s="4"/>
      <c r="N47" s="4"/>
      <c r="O47" s="4"/>
      <c r="P47" s="4"/>
      <c r="Q47" s="4"/>
      <c r="R47" s="4"/>
      <c r="S47" s="4"/>
      <c r="T47" s="4"/>
      <c r="U47" s="4"/>
      <c r="V47" s="4"/>
      <c r="W47" s="4"/>
      <c r="X47" s="4"/>
      <c r="Y47" s="4"/>
      <c r="Z47" s="4"/>
    </row>
    <row r="48" spans="1:26" s="27" customFormat="1" ht="12" customHeight="1">
      <c r="A48" s="40"/>
      <c r="B48" s="283"/>
      <c r="C48" s="51"/>
      <c r="D48" s="52"/>
      <c r="E48" s="471"/>
      <c r="F48" s="472"/>
      <c r="G48" s="22"/>
      <c r="H48" s="19"/>
      <c r="I48" s="4"/>
      <c r="J48" s="4"/>
      <c r="K48" s="4"/>
      <c r="L48" s="4"/>
      <c r="M48" s="4"/>
      <c r="N48" s="4"/>
      <c r="O48" s="4"/>
      <c r="P48" s="4"/>
      <c r="Q48" s="4"/>
      <c r="R48" s="4"/>
      <c r="S48" s="4"/>
      <c r="T48" s="4"/>
      <c r="U48" s="4"/>
      <c r="V48" s="4"/>
      <c r="W48" s="4"/>
      <c r="X48" s="4"/>
      <c r="Y48" s="4"/>
      <c r="Z48" s="4"/>
    </row>
    <row r="49" spans="1:26" s="27" customFormat="1" ht="12.75" customHeight="1">
      <c r="A49" s="40"/>
      <c r="B49" s="283" t="s">
        <v>8</v>
      </c>
      <c r="C49" s="51" t="s">
        <v>8</v>
      </c>
      <c r="D49" s="52">
        <v>1</v>
      </c>
      <c r="E49" s="471">
        <v>0</v>
      </c>
      <c r="F49" s="472">
        <f>+D49*E49</f>
        <v>0</v>
      </c>
      <c r="G49" s="22"/>
      <c r="H49" s="19"/>
      <c r="I49" s="4"/>
      <c r="J49" s="4"/>
      <c r="K49" s="4"/>
      <c r="L49" s="4"/>
      <c r="M49" s="4"/>
      <c r="N49" s="4"/>
      <c r="O49" s="4"/>
      <c r="P49" s="4"/>
      <c r="Q49" s="4"/>
      <c r="R49" s="4"/>
      <c r="S49" s="4"/>
      <c r="T49" s="4"/>
      <c r="U49" s="4"/>
      <c r="V49" s="4"/>
      <c r="W49" s="4"/>
      <c r="X49" s="4"/>
      <c r="Y49" s="4"/>
      <c r="Z49" s="4"/>
    </row>
    <row r="50" spans="1:26" s="27" customFormat="1" ht="12.75" customHeight="1">
      <c r="A50" s="40"/>
      <c r="B50" s="283"/>
      <c r="C50" s="51"/>
      <c r="D50" s="52"/>
      <c r="E50" s="471"/>
      <c r="F50" s="472"/>
      <c r="G50" s="22"/>
      <c r="H50" s="19"/>
      <c r="I50" s="4"/>
      <c r="J50" s="4"/>
      <c r="K50" s="4"/>
      <c r="L50" s="4"/>
      <c r="M50" s="4"/>
      <c r="N50" s="4"/>
      <c r="O50" s="4"/>
      <c r="P50" s="4"/>
      <c r="Q50" s="4"/>
      <c r="R50" s="4"/>
      <c r="S50" s="4"/>
      <c r="T50" s="4"/>
      <c r="U50" s="4"/>
      <c r="V50" s="4"/>
      <c r="W50" s="4"/>
      <c r="X50" s="4"/>
      <c r="Y50" s="4"/>
      <c r="Z50" s="4"/>
    </row>
    <row r="51" spans="1:26" ht="65.25" customHeight="1">
      <c r="A51" s="50" t="s">
        <v>122</v>
      </c>
      <c r="B51" s="493" t="s">
        <v>376</v>
      </c>
      <c r="C51" s="51"/>
      <c r="D51" s="51"/>
      <c r="E51" s="471"/>
      <c r="F51" s="473"/>
      <c r="G51" s="22"/>
      <c r="H51" s="19"/>
      <c r="I51" s="4"/>
      <c r="J51" s="4"/>
      <c r="K51" s="4"/>
      <c r="L51" s="4"/>
      <c r="M51" s="4"/>
      <c r="N51" s="4"/>
      <c r="O51" s="4"/>
      <c r="P51" s="4"/>
      <c r="Q51" s="4"/>
      <c r="R51" s="4"/>
      <c r="S51" s="4"/>
      <c r="T51" s="4"/>
      <c r="U51" s="4"/>
      <c r="V51" s="4"/>
      <c r="W51" s="4"/>
      <c r="X51" s="4"/>
      <c r="Y51" s="4"/>
      <c r="Z51" s="4"/>
    </row>
    <row r="52" spans="1:26" s="27" customFormat="1" ht="12" customHeight="1">
      <c r="A52" s="40"/>
      <c r="B52" s="283"/>
      <c r="C52" s="51"/>
      <c r="D52" s="51"/>
      <c r="E52" s="471"/>
      <c r="F52" s="472"/>
      <c r="G52" s="22"/>
      <c r="H52" s="19"/>
      <c r="I52" s="4"/>
      <c r="J52" s="4"/>
      <c r="K52" s="4"/>
      <c r="L52" s="4"/>
      <c r="M52" s="4"/>
      <c r="N52" s="4"/>
      <c r="O52" s="4"/>
      <c r="P52" s="4"/>
      <c r="Q52" s="4"/>
      <c r="R52" s="4"/>
      <c r="S52" s="4"/>
      <c r="T52" s="4"/>
      <c r="U52" s="4"/>
      <c r="V52" s="4"/>
      <c r="W52" s="4"/>
      <c r="X52" s="4"/>
      <c r="Y52" s="4"/>
      <c r="Z52" s="4"/>
    </row>
    <row r="53" spans="1:26" s="27" customFormat="1" ht="13.5" customHeight="1">
      <c r="A53" s="40"/>
      <c r="B53" s="283" t="s">
        <v>95</v>
      </c>
      <c r="C53" s="51" t="s">
        <v>8</v>
      </c>
      <c r="D53" s="52">
        <v>15</v>
      </c>
      <c r="E53" s="471">
        <v>0</v>
      </c>
      <c r="F53" s="472">
        <f>+D53*E53</f>
        <v>0</v>
      </c>
      <c r="G53" s="22"/>
      <c r="H53" s="19"/>
      <c r="I53" s="4"/>
      <c r="J53" s="4"/>
      <c r="K53" s="4"/>
      <c r="L53" s="4"/>
      <c r="M53" s="4"/>
      <c r="N53" s="4"/>
      <c r="O53" s="4"/>
      <c r="P53" s="4"/>
      <c r="Q53" s="4"/>
      <c r="R53" s="4"/>
      <c r="S53" s="4"/>
      <c r="T53" s="4"/>
      <c r="U53" s="4"/>
      <c r="V53" s="4"/>
      <c r="W53" s="4"/>
      <c r="X53" s="4"/>
      <c r="Y53" s="4"/>
      <c r="Z53" s="4"/>
    </row>
    <row r="54" spans="1:26" s="27" customFormat="1" ht="11.25" customHeight="1">
      <c r="A54" s="42"/>
      <c r="B54" s="492"/>
      <c r="C54" s="253"/>
      <c r="D54" s="42"/>
      <c r="E54" s="471"/>
      <c r="F54" s="472"/>
      <c r="G54" s="22"/>
      <c r="H54" s="19"/>
      <c r="I54" s="4"/>
      <c r="J54" s="4"/>
      <c r="K54" s="4"/>
      <c r="L54" s="4"/>
      <c r="M54" s="4"/>
      <c r="N54" s="4"/>
      <c r="O54" s="4"/>
      <c r="P54" s="4"/>
      <c r="Q54" s="4"/>
      <c r="R54" s="4"/>
      <c r="S54" s="4"/>
      <c r="T54" s="4"/>
      <c r="U54" s="4"/>
      <c r="V54" s="4"/>
      <c r="W54" s="4"/>
      <c r="X54" s="4"/>
      <c r="Y54" s="4"/>
      <c r="Z54" s="4"/>
    </row>
    <row r="55" spans="1:26" s="27" customFormat="1" ht="31.5" customHeight="1">
      <c r="A55" s="50" t="s">
        <v>148</v>
      </c>
      <c r="B55" s="8" t="s">
        <v>142</v>
      </c>
      <c r="C55" s="254"/>
      <c r="D55" s="47"/>
      <c r="E55" s="471"/>
      <c r="F55" s="473"/>
      <c r="G55" s="22"/>
      <c r="H55" s="19"/>
      <c r="I55" s="4"/>
      <c r="J55" s="4"/>
      <c r="K55" s="4"/>
      <c r="L55" s="4"/>
      <c r="M55" s="4"/>
      <c r="N55" s="4"/>
      <c r="O55" s="4"/>
      <c r="P55" s="4"/>
      <c r="Q55" s="4"/>
      <c r="R55" s="4"/>
      <c r="S55" s="4"/>
      <c r="T55" s="4"/>
      <c r="U55" s="4"/>
      <c r="V55" s="4"/>
      <c r="W55" s="4"/>
      <c r="X55" s="4"/>
      <c r="Y55" s="4"/>
      <c r="Z55" s="4"/>
    </row>
    <row r="56" spans="1:26" s="27" customFormat="1" ht="12" customHeight="1">
      <c r="A56" s="49"/>
      <c r="B56" s="4"/>
      <c r="C56" s="254"/>
      <c r="D56" s="47"/>
      <c r="E56" s="471"/>
      <c r="F56" s="473"/>
      <c r="G56" s="22"/>
      <c r="H56" s="19"/>
      <c r="I56" s="4"/>
      <c r="J56" s="4"/>
      <c r="K56" s="4"/>
      <c r="L56" s="4"/>
      <c r="M56" s="4"/>
      <c r="N56" s="4"/>
      <c r="O56" s="4"/>
      <c r="P56" s="4"/>
      <c r="Q56" s="4"/>
      <c r="R56" s="4"/>
      <c r="S56" s="4"/>
      <c r="T56" s="4"/>
      <c r="U56" s="4"/>
      <c r="V56" s="4"/>
      <c r="W56" s="4"/>
      <c r="X56" s="4"/>
      <c r="Y56" s="4"/>
      <c r="Z56" s="4"/>
    </row>
    <row r="57" spans="1:26" s="27" customFormat="1" ht="16.5" customHeight="1">
      <c r="A57" s="49"/>
      <c r="B57" s="4" t="s">
        <v>384</v>
      </c>
      <c r="C57" s="254" t="s">
        <v>64</v>
      </c>
      <c r="D57" s="54">
        <v>15</v>
      </c>
      <c r="E57" s="471">
        <v>0</v>
      </c>
      <c r="F57" s="473">
        <f>+D57*E57</f>
        <v>0</v>
      </c>
      <c r="G57" s="22"/>
      <c r="H57" s="19"/>
      <c r="I57" s="4"/>
      <c r="J57" s="4"/>
      <c r="K57" s="4"/>
      <c r="L57" s="4"/>
      <c r="M57" s="4"/>
      <c r="N57" s="4"/>
      <c r="O57" s="4"/>
      <c r="P57" s="4"/>
      <c r="Q57" s="4"/>
      <c r="R57" s="4"/>
      <c r="S57" s="4"/>
      <c r="T57" s="4"/>
      <c r="U57" s="4"/>
      <c r="V57" s="4"/>
      <c r="W57" s="4"/>
      <c r="X57" s="4"/>
      <c r="Y57" s="4"/>
      <c r="Z57" s="4"/>
    </row>
    <row r="58" spans="1:26" s="27" customFormat="1" ht="12.75" customHeight="1">
      <c r="A58" s="49"/>
      <c r="B58" s="4"/>
      <c r="C58" s="254"/>
      <c r="D58" s="54"/>
      <c r="E58" s="471"/>
      <c r="F58" s="473"/>
      <c r="G58" s="22"/>
      <c r="H58" s="19"/>
      <c r="I58" s="4"/>
      <c r="J58" s="4"/>
      <c r="K58" s="4"/>
      <c r="L58" s="4"/>
      <c r="M58" s="4"/>
      <c r="N58" s="4"/>
      <c r="O58" s="4"/>
      <c r="P58" s="4"/>
      <c r="Q58" s="4"/>
      <c r="R58" s="4"/>
      <c r="S58" s="4"/>
      <c r="T58" s="4"/>
      <c r="U58" s="4"/>
      <c r="V58" s="4"/>
      <c r="W58" s="4"/>
      <c r="X58" s="4"/>
      <c r="Y58" s="4"/>
      <c r="Z58" s="4"/>
    </row>
    <row r="59" spans="1:26" s="27" customFormat="1" ht="35.25" customHeight="1">
      <c r="A59" s="40" t="s">
        <v>241</v>
      </c>
      <c r="B59" s="8" t="s">
        <v>143</v>
      </c>
      <c r="C59" s="254"/>
      <c r="D59" s="54"/>
      <c r="E59" s="471"/>
      <c r="F59" s="473"/>
      <c r="G59" s="22"/>
      <c r="H59" s="19"/>
      <c r="I59" s="4"/>
      <c r="J59" s="4"/>
      <c r="K59" s="4"/>
      <c r="L59" s="4"/>
      <c r="M59" s="4"/>
      <c r="N59" s="4"/>
      <c r="O59" s="4"/>
      <c r="P59" s="4"/>
      <c r="Q59" s="4"/>
      <c r="R59" s="4"/>
      <c r="S59" s="4"/>
      <c r="T59" s="4"/>
      <c r="U59" s="4"/>
      <c r="V59" s="4"/>
      <c r="W59" s="4"/>
      <c r="X59" s="4"/>
      <c r="Y59" s="4"/>
      <c r="Z59" s="4"/>
    </row>
    <row r="60" spans="1:26" s="27" customFormat="1" ht="12.75" customHeight="1">
      <c r="A60" s="49"/>
      <c r="B60" s="4"/>
      <c r="C60" s="254"/>
      <c r="D60" s="54"/>
      <c r="E60" s="471"/>
      <c r="F60" s="473"/>
      <c r="G60" s="22"/>
      <c r="H60" s="19"/>
      <c r="I60" s="4"/>
      <c r="J60" s="4"/>
      <c r="K60" s="4"/>
      <c r="L60" s="4"/>
      <c r="M60" s="4"/>
      <c r="N60" s="4"/>
      <c r="O60" s="4"/>
      <c r="P60" s="4"/>
      <c r="Q60" s="4"/>
      <c r="R60" s="4"/>
      <c r="S60" s="4"/>
      <c r="T60" s="4"/>
      <c r="U60" s="4"/>
      <c r="V60" s="4"/>
      <c r="W60" s="4"/>
      <c r="X60" s="4"/>
      <c r="Y60" s="4"/>
      <c r="Z60" s="4"/>
    </row>
    <row r="61" spans="1:26" s="27" customFormat="1" ht="16.5" customHeight="1">
      <c r="A61" s="45"/>
      <c r="B61" s="4" t="s">
        <v>385</v>
      </c>
      <c r="C61" s="254" t="s">
        <v>93</v>
      </c>
      <c r="D61" s="54">
        <v>20</v>
      </c>
      <c r="E61" s="471">
        <v>0</v>
      </c>
      <c r="F61" s="473">
        <f>+D61*E61</f>
        <v>0</v>
      </c>
      <c r="G61" s="22"/>
      <c r="H61" s="19"/>
      <c r="I61" s="4"/>
      <c r="J61" s="4"/>
      <c r="K61" s="4"/>
      <c r="L61" s="4"/>
      <c r="M61" s="4"/>
      <c r="N61" s="4"/>
      <c r="O61" s="4"/>
      <c r="P61" s="4"/>
      <c r="Q61" s="4"/>
      <c r="R61" s="4"/>
      <c r="S61" s="4"/>
      <c r="T61" s="4"/>
      <c r="U61" s="4"/>
      <c r="V61" s="4"/>
      <c r="W61" s="4"/>
      <c r="X61" s="4"/>
      <c r="Y61" s="4"/>
      <c r="Z61" s="4"/>
    </row>
    <row r="62" spans="1:26" s="27" customFormat="1" ht="12.75" customHeight="1">
      <c r="A62" s="50"/>
      <c r="B62" s="4"/>
      <c r="C62" s="254"/>
      <c r="D62" s="54"/>
      <c r="E62" s="471"/>
      <c r="F62" s="473"/>
      <c r="G62" s="22"/>
      <c r="H62" s="19"/>
      <c r="I62" s="4"/>
      <c r="J62" s="4"/>
      <c r="K62" s="4"/>
      <c r="L62" s="4"/>
      <c r="M62" s="4"/>
      <c r="N62" s="4"/>
      <c r="O62" s="4"/>
      <c r="P62" s="4"/>
      <c r="Q62" s="4"/>
      <c r="R62" s="4"/>
      <c r="S62" s="4"/>
      <c r="T62" s="4"/>
      <c r="U62" s="4"/>
      <c r="V62" s="4"/>
      <c r="W62" s="4"/>
      <c r="X62" s="4"/>
      <c r="Y62" s="4"/>
      <c r="Z62" s="4"/>
    </row>
    <row r="63" spans="1:26" ht="19.5" customHeight="1">
      <c r="A63" s="50" t="s">
        <v>242</v>
      </c>
      <c r="B63" s="493" t="s">
        <v>57</v>
      </c>
      <c r="C63" s="51"/>
      <c r="D63" s="52"/>
      <c r="E63" s="471"/>
      <c r="F63" s="473"/>
      <c r="G63" s="22"/>
      <c r="H63" s="19"/>
      <c r="I63" s="4"/>
      <c r="J63" s="4"/>
      <c r="K63" s="4"/>
      <c r="L63" s="4"/>
      <c r="M63" s="4"/>
      <c r="N63" s="4"/>
      <c r="O63" s="4"/>
      <c r="P63" s="4"/>
      <c r="Q63" s="4"/>
      <c r="R63" s="4"/>
      <c r="S63" s="4"/>
      <c r="T63" s="4"/>
      <c r="U63" s="4"/>
      <c r="V63" s="4"/>
      <c r="W63" s="4"/>
      <c r="X63" s="4"/>
      <c r="Y63" s="4"/>
      <c r="Z63" s="4"/>
    </row>
    <row r="64" spans="1:26" ht="9.75" customHeight="1">
      <c r="A64" s="45"/>
      <c r="B64" s="4"/>
      <c r="C64" s="254"/>
      <c r="D64" s="47"/>
      <c r="E64" s="471"/>
      <c r="F64" s="473"/>
      <c r="G64" s="22"/>
      <c r="H64" s="19"/>
      <c r="I64" s="4"/>
      <c r="J64" s="4"/>
      <c r="K64" s="4"/>
      <c r="L64" s="4"/>
      <c r="M64" s="4"/>
      <c r="N64" s="4"/>
      <c r="O64" s="4"/>
      <c r="P64" s="4"/>
      <c r="Q64" s="4"/>
      <c r="R64" s="4"/>
      <c r="S64" s="4"/>
      <c r="T64" s="4"/>
      <c r="U64" s="4"/>
      <c r="V64" s="4"/>
      <c r="W64" s="4"/>
      <c r="X64" s="4"/>
      <c r="Y64" s="4"/>
      <c r="Z64" s="4"/>
    </row>
    <row r="65" spans="1:26" s="27" customFormat="1" ht="13.5" customHeight="1">
      <c r="A65" s="40"/>
      <c r="B65" s="283" t="s">
        <v>95</v>
      </c>
      <c r="C65" s="51" t="s">
        <v>8</v>
      </c>
      <c r="D65" s="52">
        <v>3</v>
      </c>
      <c r="E65" s="471">
        <v>0</v>
      </c>
      <c r="F65" s="472">
        <f>+D65*E65</f>
        <v>0</v>
      </c>
      <c r="G65" s="22"/>
      <c r="H65" s="19"/>
      <c r="I65" s="4"/>
      <c r="J65" s="4"/>
      <c r="K65" s="4"/>
      <c r="L65" s="4"/>
      <c r="M65" s="4"/>
      <c r="N65" s="4"/>
      <c r="O65" s="4"/>
      <c r="P65" s="4"/>
      <c r="Q65" s="4"/>
      <c r="R65" s="4"/>
      <c r="S65" s="4"/>
      <c r="T65" s="4"/>
      <c r="U65" s="4"/>
      <c r="V65" s="4"/>
      <c r="W65" s="4"/>
      <c r="X65" s="4"/>
      <c r="Y65" s="4"/>
      <c r="Z65" s="4"/>
    </row>
    <row r="66" spans="1:26" ht="15" customHeight="1">
      <c r="A66" s="53"/>
      <c r="B66" s="4"/>
      <c r="C66" s="254"/>
      <c r="D66" s="47"/>
      <c r="E66" s="471"/>
      <c r="F66" s="473"/>
      <c r="G66" s="22"/>
      <c r="H66" s="19"/>
      <c r="I66" s="4"/>
      <c r="J66" s="4"/>
      <c r="K66" s="4"/>
      <c r="L66" s="4"/>
      <c r="M66" s="4"/>
      <c r="N66" s="4"/>
      <c r="O66" s="4"/>
      <c r="P66" s="4"/>
      <c r="Q66" s="4"/>
      <c r="R66" s="4"/>
      <c r="S66" s="4"/>
      <c r="T66" s="4"/>
      <c r="U66" s="4"/>
      <c r="V66" s="4"/>
      <c r="W66" s="4"/>
      <c r="X66" s="4"/>
      <c r="Y66" s="4"/>
      <c r="Z66" s="4"/>
    </row>
    <row r="67" spans="1:26" s="27" customFormat="1" ht="30.75" customHeight="1">
      <c r="A67" s="40" t="s">
        <v>247</v>
      </c>
      <c r="B67" s="8" t="s">
        <v>283</v>
      </c>
      <c r="C67" s="253"/>
      <c r="D67" s="42"/>
      <c r="E67" s="471"/>
      <c r="F67" s="472"/>
      <c r="G67" s="22"/>
      <c r="H67" s="19"/>
      <c r="I67" s="4"/>
      <c r="J67" s="4"/>
      <c r="K67" s="4"/>
      <c r="L67" s="4"/>
      <c r="M67" s="4"/>
      <c r="N67" s="4"/>
      <c r="O67" s="4"/>
      <c r="P67" s="4"/>
      <c r="Q67" s="4"/>
      <c r="R67" s="4"/>
      <c r="S67" s="4"/>
      <c r="T67" s="4"/>
      <c r="U67" s="4"/>
      <c r="V67" s="4"/>
      <c r="W67" s="4"/>
      <c r="X67" s="4"/>
      <c r="Y67" s="4"/>
      <c r="Z67" s="4"/>
    </row>
    <row r="68" spans="1:26" s="27" customFormat="1" ht="16.5" customHeight="1">
      <c r="A68" s="40"/>
      <c r="B68" s="283"/>
      <c r="C68" s="253" t="s">
        <v>8</v>
      </c>
      <c r="D68" s="42">
        <v>1</v>
      </c>
      <c r="E68" s="471">
        <v>0</v>
      </c>
      <c r="F68" s="472">
        <f>+D68*E68</f>
        <v>0</v>
      </c>
      <c r="G68" s="22"/>
      <c r="H68" s="19"/>
      <c r="I68" s="4"/>
      <c r="J68" s="4"/>
      <c r="K68" s="4"/>
      <c r="L68" s="4"/>
      <c r="M68" s="4"/>
      <c r="N68" s="4"/>
      <c r="O68" s="4"/>
      <c r="P68" s="4"/>
      <c r="Q68" s="4"/>
      <c r="R68" s="4"/>
      <c r="S68" s="4"/>
      <c r="T68" s="4"/>
      <c r="U68" s="4"/>
      <c r="V68" s="4"/>
      <c r="W68" s="4"/>
      <c r="X68" s="4"/>
      <c r="Y68" s="4"/>
      <c r="Z68" s="4"/>
    </row>
    <row r="69" spans="1:26" s="27" customFormat="1" ht="13.5" customHeight="1">
      <c r="A69" s="40"/>
      <c r="B69" s="283"/>
      <c r="C69" s="253"/>
      <c r="D69" s="42"/>
      <c r="E69" s="471"/>
      <c r="F69" s="472"/>
      <c r="G69" s="22"/>
      <c r="H69" s="19"/>
      <c r="I69" s="4"/>
      <c r="J69" s="4"/>
      <c r="K69" s="4"/>
      <c r="L69" s="4"/>
      <c r="M69" s="4"/>
      <c r="N69" s="4"/>
      <c r="O69" s="4"/>
      <c r="P69" s="4"/>
      <c r="Q69" s="4"/>
      <c r="R69" s="4"/>
      <c r="S69" s="4"/>
      <c r="T69" s="4"/>
      <c r="U69" s="4"/>
      <c r="V69" s="4"/>
      <c r="W69" s="4"/>
      <c r="X69" s="4"/>
      <c r="Y69" s="4"/>
      <c r="Z69" s="4"/>
    </row>
    <row r="70" spans="1:26" s="27" customFormat="1" ht="19.5" customHeight="1">
      <c r="A70" s="40" t="s">
        <v>290</v>
      </c>
      <c r="B70" s="8" t="s">
        <v>291</v>
      </c>
      <c r="C70" s="253"/>
      <c r="D70" s="42"/>
      <c r="E70" s="471"/>
      <c r="F70" s="472"/>
      <c r="G70" s="22"/>
      <c r="H70" s="19"/>
      <c r="I70" s="4"/>
      <c r="J70" s="4"/>
      <c r="K70" s="4"/>
      <c r="L70" s="4"/>
      <c r="M70" s="4"/>
      <c r="N70" s="4"/>
      <c r="O70" s="4"/>
      <c r="P70" s="4"/>
      <c r="Q70" s="4"/>
      <c r="R70" s="4"/>
      <c r="S70" s="4"/>
      <c r="T70" s="4"/>
      <c r="U70" s="4"/>
      <c r="V70" s="4"/>
      <c r="W70" s="4"/>
      <c r="X70" s="4"/>
      <c r="Y70" s="4"/>
      <c r="Z70" s="4"/>
    </row>
    <row r="71" spans="1:26" s="27" customFormat="1" ht="12" customHeight="1">
      <c r="A71" s="40"/>
      <c r="B71" s="283"/>
      <c r="C71" s="253"/>
      <c r="D71" s="42"/>
      <c r="E71" s="471"/>
      <c r="F71" s="472"/>
      <c r="G71" s="22"/>
      <c r="H71" s="19"/>
      <c r="I71" s="4"/>
      <c r="J71" s="4"/>
      <c r="K71" s="4"/>
      <c r="L71" s="4"/>
      <c r="M71" s="4"/>
      <c r="N71" s="4"/>
      <c r="O71" s="4"/>
      <c r="P71" s="4"/>
      <c r="Q71" s="4"/>
      <c r="R71" s="4"/>
      <c r="S71" s="4"/>
      <c r="T71" s="4"/>
      <c r="U71" s="4"/>
      <c r="V71" s="4"/>
      <c r="W71" s="4"/>
      <c r="X71" s="4"/>
      <c r="Y71" s="4"/>
      <c r="Z71" s="4"/>
    </row>
    <row r="72" spans="1:26" s="27" customFormat="1" ht="16.5" customHeight="1">
      <c r="A72" s="40"/>
      <c r="B72" s="283" t="s">
        <v>9</v>
      </c>
      <c r="C72" s="253" t="s">
        <v>9</v>
      </c>
      <c r="D72" s="42">
        <v>1</v>
      </c>
      <c r="E72" s="471">
        <v>0</v>
      </c>
      <c r="F72" s="472">
        <f>+D72*E72</f>
        <v>0</v>
      </c>
      <c r="G72" s="22"/>
      <c r="H72" s="19"/>
      <c r="I72" s="4"/>
      <c r="J72" s="4"/>
      <c r="K72" s="4"/>
      <c r="L72" s="4"/>
      <c r="M72" s="4"/>
      <c r="N72" s="4"/>
      <c r="O72" s="4"/>
      <c r="P72" s="4"/>
      <c r="Q72" s="4"/>
      <c r="R72" s="4"/>
      <c r="S72" s="4"/>
      <c r="T72" s="4"/>
      <c r="U72" s="4"/>
      <c r="V72" s="4"/>
      <c r="W72" s="4"/>
      <c r="X72" s="4"/>
      <c r="Y72" s="4"/>
      <c r="Z72" s="4"/>
    </row>
    <row r="73" spans="1:26" s="27" customFormat="1" ht="13.5" customHeight="1">
      <c r="A73" s="40"/>
      <c r="B73" s="283"/>
      <c r="C73" s="253"/>
      <c r="D73" s="42"/>
      <c r="E73" s="471"/>
      <c r="F73" s="472"/>
      <c r="G73" s="22"/>
      <c r="H73" s="19"/>
      <c r="I73" s="4"/>
      <c r="J73" s="4"/>
      <c r="K73" s="4"/>
      <c r="L73" s="4"/>
      <c r="M73" s="4"/>
      <c r="N73" s="4"/>
      <c r="O73" s="4"/>
      <c r="P73" s="4"/>
      <c r="Q73" s="4"/>
      <c r="R73" s="4"/>
      <c r="S73" s="4"/>
      <c r="T73" s="4"/>
      <c r="U73" s="4"/>
      <c r="V73" s="4"/>
      <c r="W73" s="4"/>
      <c r="X73" s="4"/>
      <c r="Y73" s="4"/>
      <c r="Z73" s="4"/>
    </row>
    <row r="74" spans="1:26" s="27" customFormat="1" ht="22.5" customHeight="1">
      <c r="A74" s="40" t="s">
        <v>293</v>
      </c>
      <c r="B74" s="8" t="s">
        <v>377</v>
      </c>
      <c r="C74" s="253"/>
      <c r="D74" s="42"/>
      <c r="E74" s="471"/>
      <c r="F74" s="472"/>
      <c r="G74" s="22"/>
      <c r="H74" s="19"/>
      <c r="I74" s="4"/>
      <c r="J74" s="4"/>
      <c r="K74" s="4"/>
      <c r="L74" s="4"/>
      <c r="M74" s="4"/>
      <c r="N74" s="4"/>
      <c r="O74" s="4"/>
      <c r="P74" s="4"/>
      <c r="Q74" s="4"/>
      <c r="R74" s="4"/>
      <c r="S74" s="4"/>
      <c r="T74" s="4"/>
      <c r="U74" s="4"/>
      <c r="V74" s="4"/>
      <c r="W74" s="4"/>
      <c r="X74" s="4"/>
      <c r="Y74" s="4"/>
      <c r="Z74" s="4"/>
    </row>
    <row r="75" spans="1:26" s="27" customFormat="1" ht="16.5" customHeight="1">
      <c r="A75" s="40"/>
      <c r="B75" s="283"/>
      <c r="C75" s="253" t="s">
        <v>8</v>
      </c>
      <c r="D75" s="42">
        <v>1</v>
      </c>
      <c r="E75" s="471">
        <v>0</v>
      </c>
      <c r="F75" s="472">
        <f>+D75*E75</f>
        <v>0</v>
      </c>
      <c r="G75" s="22"/>
      <c r="H75" s="19"/>
      <c r="I75" s="4"/>
      <c r="J75" s="4"/>
      <c r="K75" s="4"/>
      <c r="L75" s="4"/>
      <c r="M75" s="4"/>
      <c r="N75" s="4"/>
      <c r="O75" s="4"/>
      <c r="P75" s="4"/>
      <c r="Q75" s="4"/>
      <c r="R75" s="4"/>
      <c r="S75" s="4"/>
      <c r="T75" s="4"/>
      <c r="U75" s="4"/>
      <c r="V75" s="4"/>
      <c r="W75" s="4"/>
      <c r="X75" s="4"/>
      <c r="Y75" s="4"/>
      <c r="Z75" s="4"/>
    </row>
    <row r="76" spans="1:26" s="27" customFormat="1" ht="13.5" customHeight="1">
      <c r="A76" s="40"/>
      <c r="B76" s="283"/>
      <c r="C76" s="253"/>
      <c r="D76" s="42"/>
      <c r="E76" s="471"/>
      <c r="F76" s="472"/>
      <c r="G76" s="22"/>
      <c r="H76" s="19"/>
      <c r="I76" s="4"/>
      <c r="J76" s="4"/>
      <c r="K76" s="4"/>
      <c r="L76" s="4"/>
      <c r="M76" s="4"/>
      <c r="N76" s="4"/>
      <c r="O76" s="4"/>
      <c r="P76" s="4"/>
      <c r="Q76" s="4"/>
      <c r="R76" s="4"/>
      <c r="S76" s="4"/>
      <c r="T76" s="4"/>
      <c r="U76" s="4"/>
      <c r="V76" s="4"/>
      <c r="W76" s="4"/>
      <c r="X76" s="4"/>
      <c r="Y76" s="4"/>
      <c r="Z76" s="4"/>
    </row>
    <row r="77" spans="1:26" s="27" customFormat="1" ht="27" customHeight="1">
      <c r="A77" s="40" t="s">
        <v>294</v>
      </c>
      <c r="B77" s="8" t="s">
        <v>284</v>
      </c>
      <c r="C77" s="253"/>
      <c r="D77" s="42"/>
      <c r="E77" s="471"/>
      <c r="F77" s="472"/>
      <c r="G77" s="22"/>
      <c r="H77" s="19"/>
      <c r="I77" s="4"/>
      <c r="J77" s="4"/>
      <c r="K77" s="4"/>
      <c r="L77" s="4"/>
      <c r="M77" s="4"/>
      <c r="N77" s="4"/>
      <c r="O77" s="4"/>
      <c r="P77" s="4"/>
      <c r="Q77" s="4"/>
      <c r="R77" s="4"/>
      <c r="S77" s="4"/>
      <c r="T77" s="4"/>
      <c r="U77" s="4"/>
      <c r="V77" s="4"/>
      <c r="W77" s="4"/>
      <c r="X77" s="4"/>
      <c r="Y77" s="4"/>
      <c r="Z77" s="4"/>
    </row>
    <row r="78" spans="1:26" s="27" customFormat="1" ht="12" customHeight="1">
      <c r="A78" s="40"/>
      <c r="B78" s="283"/>
      <c r="C78" s="253"/>
      <c r="D78" s="42"/>
      <c r="E78" s="471"/>
      <c r="F78" s="472"/>
      <c r="G78" s="22"/>
      <c r="H78" s="19"/>
      <c r="I78" s="4"/>
      <c r="J78" s="4"/>
      <c r="K78" s="4"/>
      <c r="L78" s="4"/>
      <c r="M78" s="4"/>
      <c r="N78" s="4"/>
      <c r="O78" s="4"/>
      <c r="P78" s="4"/>
      <c r="Q78" s="4"/>
      <c r="R78" s="4"/>
      <c r="S78" s="4"/>
      <c r="T78" s="4"/>
      <c r="U78" s="4"/>
      <c r="V78" s="4"/>
      <c r="W78" s="4"/>
      <c r="X78" s="4"/>
      <c r="Y78" s="4"/>
      <c r="Z78" s="4"/>
    </row>
    <row r="79" spans="1:26" s="27" customFormat="1" ht="16.5" customHeight="1">
      <c r="A79" s="40"/>
      <c r="B79" s="283" t="s">
        <v>9</v>
      </c>
      <c r="C79" s="253" t="s">
        <v>9</v>
      </c>
      <c r="D79" s="42">
        <v>1</v>
      </c>
      <c r="E79" s="471">
        <v>0</v>
      </c>
      <c r="F79" s="472">
        <f>+D79*E79</f>
        <v>0</v>
      </c>
      <c r="G79" s="22"/>
      <c r="H79" s="19"/>
      <c r="I79" s="4"/>
      <c r="J79" s="4"/>
      <c r="K79" s="4"/>
      <c r="L79" s="4"/>
      <c r="M79" s="4"/>
      <c r="N79" s="4"/>
      <c r="O79" s="4"/>
      <c r="P79" s="4"/>
      <c r="Q79" s="4"/>
      <c r="R79" s="4"/>
      <c r="S79" s="4"/>
      <c r="T79" s="4"/>
      <c r="U79" s="4"/>
      <c r="V79" s="4"/>
      <c r="W79" s="4"/>
      <c r="X79" s="4"/>
      <c r="Y79" s="4"/>
      <c r="Z79" s="4"/>
    </row>
    <row r="80" spans="1:26" s="27" customFormat="1" ht="10.5" customHeight="1">
      <c r="A80" s="40"/>
      <c r="B80" s="283"/>
      <c r="C80" s="253"/>
      <c r="D80" s="42"/>
      <c r="E80" s="471"/>
      <c r="F80" s="472"/>
      <c r="G80" s="22"/>
      <c r="H80" s="19"/>
      <c r="I80" s="4"/>
      <c r="J80" s="4"/>
      <c r="K80" s="4"/>
      <c r="L80" s="4"/>
      <c r="M80" s="4"/>
      <c r="N80" s="4"/>
      <c r="O80" s="4"/>
      <c r="P80" s="4"/>
      <c r="Q80" s="4"/>
      <c r="R80" s="4"/>
      <c r="S80" s="4"/>
      <c r="T80" s="4"/>
      <c r="U80" s="4"/>
      <c r="V80" s="4"/>
      <c r="W80" s="4"/>
      <c r="X80" s="4"/>
      <c r="Y80" s="4"/>
      <c r="Z80" s="4"/>
    </row>
    <row r="81" spans="1:26" s="27" customFormat="1" ht="54.75" customHeight="1">
      <c r="A81" s="40" t="s">
        <v>336</v>
      </c>
      <c r="B81" s="8" t="s">
        <v>378</v>
      </c>
      <c r="C81" s="253"/>
      <c r="D81" s="42"/>
      <c r="E81" s="471"/>
      <c r="F81" s="472"/>
      <c r="G81" s="22"/>
      <c r="H81" s="19"/>
      <c r="I81" s="4"/>
      <c r="J81" s="4"/>
      <c r="K81" s="4"/>
      <c r="L81" s="4"/>
      <c r="M81" s="4"/>
      <c r="N81" s="4"/>
      <c r="O81" s="4"/>
      <c r="P81" s="4"/>
      <c r="Q81" s="4"/>
      <c r="R81" s="4"/>
      <c r="S81" s="4"/>
      <c r="T81" s="4"/>
      <c r="U81" s="4"/>
      <c r="V81" s="4"/>
      <c r="W81" s="4"/>
      <c r="X81" s="4"/>
      <c r="Y81" s="4"/>
      <c r="Z81" s="4"/>
    </row>
    <row r="82" spans="1:26" s="27" customFormat="1" ht="12" customHeight="1">
      <c r="A82" s="40"/>
      <c r="B82" s="283"/>
      <c r="C82" s="253"/>
      <c r="D82" s="42"/>
      <c r="E82" s="471"/>
      <c r="F82" s="472"/>
      <c r="G82" s="22"/>
      <c r="H82" s="19"/>
      <c r="I82" s="4"/>
      <c r="J82" s="4"/>
      <c r="K82" s="4"/>
      <c r="L82" s="4"/>
      <c r="M82" s="4"/>
      <c r="N82" s="4"/>
      <c r="O82" s="4"/>
      <c r="P82" s="4"/>
      <c r="Q82" s="4"/>
      <c r="R82" s="4"/>
      <c r="S82" s="4"/>
      <c r="T82" s="4"/>
      <c r="U82" s="4"/>
      <c r="V82" s="4"/>
      <c r="W82" s="4"/>
      <c r="X82" s="4"/>
      <c r="Y82" s="4"/>
      <c r="Z82" s="4"/>
    </row>
    <row r="83" spans="1:26" s="27" customFormat="1" ht="15" customHeight="1">
      <c r="A83" s="40"/>
      <c r="B83" s="283" t="s">
        <v>295</v>
      </c>
      <c r="C83" s="253" t="s">
        <v>64</v>
      </c>
      <c r="D83" s="42">
        <v>8</v>
      </c>
      <c r="E83" s="471">
        <v>0</v>
      </c>
      <c r="F83" s="472">
        <f>+D83*E83</f>
        <v>0</v>
      </c>
      <c r="G83" s="22"/>
      <c r="H83" s="19"/>
      <c r="I83" s="4"/>
      <c r="J83" s="4"/>
      <c r="K83" s="4"/>
      <c r="L83" s="4"/>
      <c r="M83" s="4"/>
      <c r="N83" s="4"/>
      <c r="O83" s="4"/>
      <c r="P83" s="4"/>
      <c r="Q83" s="4"/>
      <c r="R83" s="4"/>
      <c r="S83" s="4"/>
      <c r="T83" s="4"/>
      <c r="U83" s="4"/>
      <c r="V83" s="4"/>
      <c r="W83" s="4"/>
      <c r="X83" s="4"/>
      <c r="Y83" s="4"/>
      <c r="Z83" s="4"/>
    </row>
    <row r="84" spans="1:26" customFormat="1" ht="11.25" customHeight="1">
      <c r="B84" s="11"/>
    </row>
    <row r="85" spans="1:26" s="27" customFormat="1" ht="27.75" customHeight="1">
      <c r="A85" s="40" t="s">
        <v>373</v>
      </c>
      <c r="B85" s="8" t="s">
        <v>337</v>
      </c>
      <c r="C85" s="253"/>
      <c r="D85" s="42"/>
      <c r="E85" s="471"/>
      <c r="F85" s="472"/>
      <c r="G85" s="22"/>
      <c r="H85" s="19"/>
      <c r="I85" s="4"/>
      <c r="J85" s="4"/>
      <c r="K85" s="4"/>
      <c r="L85" s="4"/>
      <c r="M85" s="4"/>
      <c r="N85" s="4"/>
      <c r="O85" s="4"/>
      <c r="P85" s="4"/>
      <c r="Q85" s="4"/>
      <c r="R85" s="4"/>
      <c r="S85" s="4"/>
      <c r="T85" s="4"/>
      <c r="U85" s="4"/>
      <c r="V85" s="4"/>
      <c r="W85" s="4"/>
      <c r="X85" s="4"/>
      <c r="Y85" s="4"/>
      <c r="Z85" s="4"/>
    </row>
    <row r="86" spans="1:26" s="27" customFormat="1" ht="12" customHeight="1">
      <c r="A86" s="40"/>
      <c r="B86" s="283"/>
      <c r="C86" s="253"/>
      <c r="D86" s="42"/>
      <c r="E86" s="471"/>
      <c r="F86" s="472"/>
      <c r="G86" s="22"/>
      <c r="H86" s="19"/>
      <c r="I86" s="4"/>
      <c r="J86" s="4"/>
      <c r="K86" s="4"/>
      <c r="L86" s="4"/>
      <c r="M86" s="4"/>
      <c r="N86" s="4"/>
      <c r="O86" s="4"/>
      <c r="P86" s="4"/>
      <c r="Q86" s="4"/>
      <c r="R86" s="4"/>
      <c r="S86" s="4"/>
      <c r="T86" s="4"/>
      <c r="U86" s="4"/>
      <c r="V86" s="4"/>
      <c r="W86" s="4"/>
      <c r="X86" s="4"/>
      <c r="Y86" s="4"/>
      <c r="Z86" s="4"/>
    </row>
    <row r="87" spans="1:26" s="27" customFormat="1" ht="13.5" customHeight="1">
      <c r="A87" s="40"/>
      <c r="B87" s="283" t="s">
        <v>295</v>
      </c>
      <c r="C87" s="253" t="s">
        <v>64</v>
      </c>
      <c r="D87" s="42">
        <v>8</v>
      </c>
      <c r="E87" s="471">
        <v>0</v>
      </c>
      <c r="F87" s="472">
        <f>+D87*E87</f>
        <v>0</v>
      </c>
      <c r="G87" s="22"/>
      <c r="H87" s="19"/>
      <c r="I87" s="4"/>
      <c r="J87" s="4"/>
      <c r="K87" s="4"/>
      <c r="L87" s="4"/>
      <c r="M87" s="4"/>
      <c r="N87" s="4"/>
      <c r="O87" s="4"/>
      <c r="P87" s="4"/>
      <c r="Q87" s="4"/>
      <c r="R87" s="4"/>
      <c r="S87" s="4"/>
      <c r="T87" s="4"/>
      <c r="U87" s="4"/>
      <c r="V87" s="4"/>
      <c r="W87" s="4"/>
      <c r="X87" s="4"/>
      <c r="Y87" s="4"/>
      <c r="Z87" s="4"/>
    </row>
    <row r="88" spans="1:26" s="27" customFormat="1" ht="16.5" customHeight="1">
      <c r="A88" s="40"/>
      <c r="B88" s="41"/>
      <c r="C88" s="253"/>
      <c r="D88" s="42"/>
      <c r="E88" s="43"/>
      <c r="F88" s="472"/>
      <c r="G88" s="22"/>
      <c r="H88" s="19"/>
      <c r="I88" s="4"/>
      <c r="J88" s="4"/>
      <c r="K88" s="4"/>
      <c r="L88" s="4"/>
      <c r="M88" s="4"/>
      <c r="N88" s="4"/>
      <c r="O88" s="4"/>
      <c r="P88" s="4"/>
      <c r="Q88" s="4"/>
      <c r="R88" s="4"/>
      <c r="S88" s="4"/>
      <c r="T88" s="4"/>
      <c r="U88" s="4"/>
      <c r="V88" s="4"/>
      <c r="W88" s="4"/>
      <c r="X88" s="4"/>
      <c r="Y88" s="4"/>
      <c r="Z88" s="4"/>
    </row>
    <row r="89" spans="1:26" ht="17.25" customHeight="1">
      <c r="A89" s="59"/>
      <c r="B89" s="483" t="s">
        <v>56</v>
      </c>
      <c r="C89" s="263"/>
      <c r="D89" s="263"/>
      <c r="E89" s="263"/>
      <c r="F89" s="484">
        <f>SUM(F9:F87)</f>
        <v>0</v>
      </c>
      <c r="G89" s="26"/>
      <c r="H89" s="19"/>
      <c r="I89" s="4"/>
      <c r="J89" s="4"/>
      <c r="K89" s="4"/>
      <c r="L89" s="4"/>
      <c r="M89" s="4"/>
      <c r="N89" s="4"/>
      <c r="O89" s="4"/>
      <c r="P89" s="4"/>
      <c r="Q89" s="4"/>
      <c r="R89" s="4"/>
      <c r="S89" s="4"/>
      <c r="T89" s="4"/>
      <c r="U89" s="4"/>
      <c r="V89" s="4"/>
      <c r="W89" s="4"/>
      <c r="X89" s="4"/>
      <c r="Y89" s="4"/>
      <c r="Z89" s="4"/>
    </row>
    <row r="90" spans="1:26" s="27" customFormat="1" ht="17.25" customHeight="1">
      <c r="A90" s="59"/>
      <c r="B90" s="64"/>
      <c r="C90" s="65"/>
      <c r="D90" s="65"/>
      <c r="E90" s="65"/>
      <c r="F90" s="69"/>
      <c r="G90" s="26"/>
      <c r="H90" s="19"/>
      <c r="I90" s="4"/>
      <c r="J90" s="4"/>
      <c r="K90" s="4"/>
      <c r="L90" s="4"/>
      <c r="M90" s="4"/>
      <c r="N90" s="4"/>
      <c r="O90" s="4"/>
      <c r="P90" s="4"/>
      <c r="Q90" s="4"/>
      <c r="R90" s="4"/>
      <c r="S90" s="4"/>
      <c r="T90" s="4"/>
      <c r="U90" s="4"/>
      <c r="V90" s="4"/>
      <c r="W90" s="4"/>
      <c r="X90" s="4"/>
      <c r="Y90" s="4"/>
      <c r="Z90" s="4"/>
    </row>
    <row r="91" spans="1:26" s="27" customFormat="1" ht="17.25" customHeight="1">
      <c r="A91" s="59"/>
      <c r="B91" s="64"/>
      <c r="C91" s="65"/>
      <c r="D91" s="65"/>
      <c r="E91" s="65"/>
      <c r="F91" s="69"/>
      <c r="G91" s="26"/>
      <c r="H91" s="19"/>
      <c r="I91" s="4"/>
      <c r="J91" s="4"/>
      <c r="K91" s="4"/>
      <c r="L91" s="4"/>
      <c r="M91" s="4"/>
      <c r="N91" s="4"/>
      <c r="O91" s="4"/>
      <c r="P91" s="4"/>
      <c r="Q91" s="4"/>
      <c r="R91" s="4"/>
      <c r="S91" s="4"/>
      <c r="T91" s="4"/>
      <c r="U91" s="4"/>
      <c r="V91" s="4"/>
      <c r="W91" s="4"/>
      <c r="X91" s="4"/>
      <c r="Y91" s="4"/>
      <c r="Z91" s="4"/>
    </row>
    <row r="92" spans="1:26" s="27" customFormat="1" ht="21" customHeight="1">
      <c r="A92" s="59"/>
      <c r="B92" s="494" t="s">
        <v>289</v>
      </c>
      <c r="C92" s="255" t="s">
        <v>151</v>
      </c>
      <c r="D92" s="255">
        <v>1</v>
      </c>
      <c r="E92" s="65"/>
      <c r="F92" s="69"/>
      <c r="G92" s="26"/>
      <c r="H92" s="19"/>
      <c r="I92" s="4"/>
      <c r="J92" s="4"/>
      <c r="K92" s="4"/>
      <c r="L92" s="4"/>
      <c r="M92" s="4"/>
      <c r="N92" s="4"/>
      <c r="O92" s="4"/>
      <c r="P92" s="4"/>
      <c r="Q92" s="4"/>
      <c r="R92" s="4"/>
      <c r="S92" s="4"/>
      <c r="T92" s="4"/>
      <c r="U92" s="4"/>
      <c r="V92" s="4"/>
      <c r="W92" s="4"/>
      <c r="X92" s="4"/>
      <c r="Y92" s="4"/>
      <c r="Z92" s="4"/>
    </row>
    <row r="93" spans="1:26" s="27" customFormat="1" ht="17.25" customHeight="1">
      <c r="A93" s="59"/>
      <c r="B93" s="64"/>
      <c r="C93" s="65"/>
      <c r="D93" s="65"/>
      <c r="E93" s="65"/>
      <c r="F93" s="66"/>
      <c r="G93" s="26"/>
      <c r="H93" s="19"/>
      <c r="I93" s="4"/>
      <c r="J93" s="4"/>
      <c r="K93" s="4"/>
      <c r="L93" s="4"/>
      <c r="M93" s="4"/>
      <c r="N93" s="4"/>
      <c r="O93" s="4"/>
      <c r="P93" s="4"/>
      <c r="Q93" s="4"/>
      <c r="R93" s="4"/>
      <c r="S93" s="4"/>
      <c r="T93" s="4"/>
      <c r="U93" s="4"/>
      <c r="V93" s="4"/>
      <c r="W93" s="4"/>
      <c r="X93" s="4"/>
      <c r="Y93" s="4"/>
      <c r="Z93" s="4"/>
    </row>
    <row r="94" spans="1:26" ht="15" customHeight="1">
      <c r="A94" s="21"/>
      <c r="B94" s="25"/>
      <c r="C94" s="25"/>
      <c r="D94" s="24"/>
      <c r="E94" s="24"/>
      <c r="F94" s="23"/>
      <c r="G94" s="22"/>
      <c r="H94" s="19"/>
      <c r="I94" s="4"/>
      <c r="J94" s="4"/>
      <c r="K94" s="4"/>
      <c r="L94" s="4"/>
      <c r="M94" s="4"/>
      <c r="N94" s="4"/>
      <c r="O94" s="4"/>
      <c r="P94" s="4"/>
      <c r="Q94" s="4"/>
      <c r="R94" s="4"/>
      <c r="S94" s="4"/>
      <c r="T94" s="4"/>
      <c r="U94" s="4"/>
      <c r="V94" s="4"/>
      <c r="W94" s="4"/>
      <c r="X94" s="4"/>
      <c r="Y94" s="4"/>
      <c r="Z94" s="4"/>
    </row>
    <row r="95" spans="1:26" ht="15" customHeight="1">
      <c r="A95" s="4"/>
      <c r="B95" s="20"/>
      <c r="C95" s="20"/>
      <c r="D95" s="20"/>
      <c r="E95" s="20"/>
      <c r="F95" s="20"/>
      <c r="G95" s="20"/>
      <c r="H95" s="19"/>
      <c r="I95" s="4"/>
      <c r="J95" s="4"/>
      <c r="K95" s="4"/>
      <c r="L95" s="4"/>
      <c r="M95" s="4"/>
      <c r="N95" s="4"/>
      <c r="O95" s="4"/>
      <c r="P95" s="4"/>
      <c r="Q95" s="4"/>
      <c r="R95" s="4"/>
      <c r="S95" s="4"/>
      <c r="T95" s="4"/>
      <c r="U95" s="4"/>
      <c r="V95" s="4"/>
      <c r="W95" s="4"/>
      <c r="X95" s="4"/>
      <c r="Y95" s="4"/>
      <c r="Z95" s="4"/>
    </row>
    <row r="96" spans="1:26" ht="12.7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2.7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2.7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2.7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2.7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2.7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2.7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2.7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2.7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2.7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2.7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2.7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2.7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2.7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2.7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2.7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2.7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2.7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2.7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2.7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2.7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2.7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2.7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2.7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2.7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2.7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2.7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2.7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2.7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2.7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2.7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2.7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2.7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2.7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2.7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2.7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2.7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2.7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2.7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2.7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2.7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2.7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2.7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2.7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2.7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2.7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2.7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2.7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2.7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2.7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2.7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2.7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2.7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2.7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2.7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2.7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2.7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2.7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2.7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2.7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2.7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2.7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2.7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2.7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2.7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2.7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2.7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2.7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2.7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2.7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2.7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2.7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2.7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2.7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2.7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2.7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2.7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2.7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2.7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2.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2.7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2.7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2.7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2.7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2.7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2.7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2.7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2.7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2.7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2.7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2.7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2.7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2.7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2.7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2.7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2.7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2.7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2.7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2.7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2.7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2.7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2.7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2.7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2.7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2.7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2.7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2.7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2.7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2.7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2.7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2.7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2.7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2.7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2.7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2.7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2.7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2.7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2.7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2.7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2.7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2.7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2.7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2.7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2.7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2.7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2.7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2.7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2.7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2.7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2.7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2.7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2.7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2.7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2.7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2.7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2.7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2.7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2.7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2.7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2.7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2.7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2.7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2.7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2.7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2.7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2.7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2.7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2.7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2.7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2.7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2.7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2.7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2.7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2.7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2.7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2.7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2.7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2.7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2.7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2.7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2.7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2.7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2.7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2.7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2.7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2.7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2.7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2.7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2.7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2.7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2.7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2.7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2.7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2.7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2.7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2.7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2.7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2.7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2.7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2.7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2.7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2.7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2.7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2.7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2.7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2.7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2.7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2.7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2.7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2.7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2.7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2.7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2.7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2.7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2.7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2.7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2.7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2.7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2.7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2.7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2.7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2.7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2.7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2.7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2.7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2.7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2.7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2.7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2.7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2.7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2.7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2.7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2.7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2.7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2.7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2.7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2.7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2.7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2.7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2.7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2.7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2.7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2.7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2.7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2.7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2.7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2.7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2.7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2.7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2.7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2.7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2.7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2.7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2.7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2.7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2.7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2.7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2.7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2.7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2.7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2.7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2.7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2.7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2.7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2.7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2.7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2.7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2.7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2.7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2.7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2.7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2.7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2.7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2.7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2.7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2.7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2.7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2.7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2.7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2.7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2.7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2.7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2.7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2.7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2.7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2.7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2.7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2.7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2.7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2.7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2.7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2.7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2.7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2.7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2.7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2.7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2.7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2.7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2.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2.7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2.7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2.7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2.7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2.7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2.7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2.7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2.7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2.7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2.7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2.7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2.7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2.7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2.7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2.7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2.7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2.7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2.7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2.7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2.7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2.7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2.7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2.7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2.7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2.7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2.7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2.7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2.7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2.7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2.7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2.7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2.7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2.7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2.7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2.7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2.7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2.7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2.7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2.7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2.7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2.7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2.7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2.7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2.7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2.7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2.7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2.7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2.7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2.7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2.7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2.7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2.7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2.7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2.7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2.7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2.7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2.7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2.7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2.7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2.7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2.7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2.7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2.7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2.7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2.7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2.7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2.7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2.7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2.7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2.7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2.7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2.7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2.7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2.7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2.7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2.7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2.7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2.7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2.7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2.7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2.7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2.7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2.7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2.7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2.7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2.7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2.7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2.7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2.7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2.7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2.7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2.7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2.7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2.7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2.7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2.7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2.7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2.7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2.7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2.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2.7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2.7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2.7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2.7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2.7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2.7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2.7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2.7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2.7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2.7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2.7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2.7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2.7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2.7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2.7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2.7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2.7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2.7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2.7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2.7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2.7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2.7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2.7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2.7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2.7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2.7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2.7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2.7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2.7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2.7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2.7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2.7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2.7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2.7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2.7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2.7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2.7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2.7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2.7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2.7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2.7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2.7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2.7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2.7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2.7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2.7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2.7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2.7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2.7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2.7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2.7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2.7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2.7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2.7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2.7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2.7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2.7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2.7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2.7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2.7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2.7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2.7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2.7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2.7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2.7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2.7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2.7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2.7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2.7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2.7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2.7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2.7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2.7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2.7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2.7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2.7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2.7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2.7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2.7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2.7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2.7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2.7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2.7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2.7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2.7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2.7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2.7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2.7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2.7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2.7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2.7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2.7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2.7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2.7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2.7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2.7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2.7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2.7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2.7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2.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2.7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2.7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2.7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2.7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2.7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2.7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2.7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2.7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2.7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2.7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2.7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2.7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2.7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2.7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2.7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2.7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2.7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2.7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2.7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2.7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2.7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2.7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2.7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2.7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2.7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2.7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2.7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2.7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2.7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2.7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2.7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2.7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2.7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2.7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2.7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2.7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2.7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2.7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2.7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2.7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2.7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2.7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2.7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2.7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2.7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2.7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2.7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2.7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2.7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2.7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2.7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2.7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2.7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2.7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2.7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2.7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2.7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2.7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2.7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2.7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2.7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2.7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2.7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2.7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2.7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2.7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2.7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2.7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2.7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2.7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2.7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2.7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2.7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2.7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2.7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2.7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2.7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2.7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2.7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2.7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2.7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2.7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2.7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2.7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2.7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2.7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2.7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2.7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2.7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2.7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2.7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2.7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2.7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2.7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2.7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2.7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2.7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2.7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2.7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2.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2.7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2.7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2.7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2.7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2.7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2.7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2.7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2.7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2.7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2.7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2.7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2.7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2.7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2.7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2.7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2.7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2.7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2.7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2.7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2.7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2.7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2.7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2.7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2.7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2.7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2.7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2.7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2.7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2.7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2.7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2.7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2.7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2.7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2.7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2.7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2.7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2.7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2.7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2.7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2.7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2.7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2.7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2.7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2.7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2.7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2.7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2.7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2.7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2.7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2.7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2.7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2.7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2.7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2.7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2.7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2.7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2.7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2.7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2.7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2.7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2.7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2.7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2.7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2.7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2.7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2.7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2.7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2.7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2.7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2.7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2.7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2.7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2.7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2.7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2.7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2.7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2.7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2.7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2.7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2.7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2.7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2.7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2.7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2.7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2.7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2.7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2.7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2.7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2.7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2.7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2.7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2.7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2.7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2.7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2.7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2.7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2.7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2.7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2.7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2.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2.7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2.7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2.7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2.7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2.7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2.7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2.7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2.7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2.7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2.7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2.7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2.7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2.7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2.7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2.7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2.7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2.7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2.7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2.7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2.7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2.7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2.7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2.7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2.7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2.7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2.7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2.7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2.7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2.7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2.7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2.7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2.7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2.7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2.7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2.7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2.7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2.7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2.7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2.7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2.7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2.7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2.7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2.7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2.7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2.7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2.7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2.7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2.7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2.7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2.7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2.7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2.7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2.7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2.7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2.7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2.7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2.7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2.7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2.7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2.7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2.7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2.7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2.7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2.7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2.7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2.7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2.7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2.7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2.7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2.7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2.7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2.7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2.7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2.7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2.7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2.7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2.7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2.7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2.7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2.7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2.7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2.7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2.7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2.7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2.7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2.7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2.7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2.7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2.7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2.7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2.7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2.7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2.7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2.7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2.7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2.7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2.7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2.7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2.7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2.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2.7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2.7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2.7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2.7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2.7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2.7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2.7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2.7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2.7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2.7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2.7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2.7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2.7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2.7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2.7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2.7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2.7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2.7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2.7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2.7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2.7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2.7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2.7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2.7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2.7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2.7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2.7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2.7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2.7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2.7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2.7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2.7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2.7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2.7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2.7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2.7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2.7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2.7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2.7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2.7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2.7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2.7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2.7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2.7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2.7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2.7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2.7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2.7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2.7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2.7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2.7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2.7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2.7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2.7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2.7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2.7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2.7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2.7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2.7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2.7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2.7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2.7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2.7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2.7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2.7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2.7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2.7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2.7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2.7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2.7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2.7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2.7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2.7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2.7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2.7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2.7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2.7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2.7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2.7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2.7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2.7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2.7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2.7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2.7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2.7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2.7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2.7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2.7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2.7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2.7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2.7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2.7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2.7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2.7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2.7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2.7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2.7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2.7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2.7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2.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2.7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2.7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2.7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2.7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2.7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2.7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2.7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2.7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2.7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2.7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2.7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2.7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2.7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2.7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2.7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2.7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2.7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2.7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2.7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2.7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2.7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2.7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2.7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2.7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2.75">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ht="12.75">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spans="1:26" ht="12.75">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row r="1003" spans="1:26" ht="12.75">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row>
    <row r="1004" spans="1:26" ht="12.75">
      <c r="A1004" s="4"/>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row>
    <row r="1005" spans="1:26" ht="12.75">
      <c r="A1005" s="4"/>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row>
    <row r="1006" spans="1:26" ht="12.75">
      <c r="A1006" s="4"/>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row>
    <row r="1007" spans="1:26" ht="12.75">
      <c r="A1007" s="4"/>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row>
    <row r="1008" spans="1:26" ht="12.75">
      <c r="A1008" s="4"/>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c r="Z1008" s="4"/>
    </row>
    <row r="1009" spans="1:26" ht="12.75">
      <c r="A1009" s="4"/>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c r="Z1009" s="4"/>
    </row>
    <row r="1010" spans="1:26" ht="12.75">
      <c r="A1010" s="4"/>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c r="Z1010" s="4"/>
    </row>
    <row r="1011" spans="1:26" ht="12.75">
      <c r="A1011" s="4"/>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c r="Z1011" s="4"/>
    </row>
    <row r="1012" spans="1:26" ht="12.75">
      <c r="A1012" s="4"/>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c r="Z1012" s="4"/>
    </row>
    <row r="1013" spans="1:26" ht="12.75">
      <c r="A1013" s="4"/>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c r="Z1013" s="4"/>
    </row>
    <row r="1014" spans="1:26" ht="12.75">
      <c r="A1014" s="4"/>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c r="Z1014" s="4"/>
    </row>
    <row r="1015" spans="1:26" ht="12.75">
      <c r="A1015" s="4"/>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c r="Z1015" s="4"/>
    </row>
    <row r="1016" spans="1:26" ht="12.75">
      <c r="A1016" s="4"/>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c r="Z1016" s="4"/>
    </row>
    <row r="1017" spans="1:26" ht="12.75">
      <c r="A1017" s="4"/>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c r="Z1017" s="4"/>
    </row>
    <row r="1018" spans="1:26" ht="12.75">
      <c r="A1018" s="4"/>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c r="Z1018" s="4"/>
    </row>
    <row r="1019" spans="1:26" ht="12.75">
      <c r="A1019" s="4"/>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c r="Z1019" s="4"/>
    </row>
    <row r="1020" spans="1:26" ht="12.75">
      <c r="A1020" s="4"/>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c r="Z1020" s="4"/>
    </row>
    <row r="1021" spans="1:26" ht="12.75">
      <c r="A1021" s="4"/>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c r="Z1021" s="4"/>
    </row>
    <row r="1022" spans="1:26" ht="12.75">
      <c r="A1022" s="4"/>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c r="Z1022" s="4"/>
    </row>
    <row r="1023" spans="1:26" ht="12.75">
      <c r="A1023" s="4"/>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c r="Z1023" s="4"/>
    </row>
    <row r="1024" spans="1:26" ht="12.75">
      <c r="A1024" s="4"/>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c r="Z1024" s="4"/>
    </row>
    <row r="1025" spans="1:26" ht="12.75">
      <c r="A1025" s="4"/>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c r="Z1025" s="4"/>
    </row>
    <row r="1026" spans="1:26" ht="12.75">
      <c r="A1026" s="4"/>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c r="Z1026" s="4"/>
    </row>
    <row r="1027" spans="1:26" ht="12.75">
      <c r="A1027" s="4"/>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c r="Z1027" s="4"/>
    </row>
    <row r="1028" spans="1:26" ht="12.75">
      <c r="A1028" s="4"/>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c r="Z1028" s="4"/>
    </row>
    <row r="1029" spans="1:26" ht="12.75">
      <c r="A1029" s="4"/>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c r="Z1029" s="4"/>
    </row>
    <row r="1030" spans="1:26" ht="12.75">
      <c r="A1030" s="4"/>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c r="Z1030" s="4"/>
    </row>
    <row r="1031" spans="1:26" ht="12.75">
      <c r="A1031" s="4"/>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c r="Z1031" s="4"/>
    </row>
    <row r="1032" spans="1:26" ht="12.75">
      <c r="A1032" s="4"/>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c r="Z1032" s="4"/>
    </row>
    <row r="1033" spans="1:26" ht="12.75">
      <c r="A1033" s="4"/>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c r="Z1033" s="4"/>
    </row>
    <row r="1034" spans="1:26" ht="12.75">
      <c r="A1034" s="4"/>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c r="Z1034" s="4"/>
    </row>
    <row r="1035" spans="1:26" ht="12.75">
      <c r="A1035" s="4"/>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c r="Z1035" s="4"/>
    </row>
    <row r="1036" spans="1:26" ht="12.75">
      <c r="A1036" s="4"/>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c r="Z1036" s="4"/>
    </row>
    <row r="1037" spans="1:26" ht="12.75">
      <c r="A1037" s="4"/>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c r="Z1037" s="4"/>
    </row>
    <row r="1038" spans="1:26" ht="12.75">
      <c r="A1038" s="4"/>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c r="Z1038" s="4"/>
    </row>
    <row r="1039" spans="1:26" ht="12.75">
      <c r="A1039" s="4"/>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c r="Z1039" s="4"/>
    </row>
    <row r="1040" spans="1:26" ht="12.75">
      <c r="A1040" s="4"/>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c r="Z1040" s="4"/>
    </row>
    <row r="1041" spans="1:26" ht="12.75">
      <c r="A1041" s="4"/>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c r="Z1041" s="4"/>
    </row>
    <row r="1042" spans="1:26" ht="12.75">
      <c r="A1042" s="4"/>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c r="Z1042" s="4"/>
    </row>
    <row r="1043" spans="1:26" ht="12.75">
      <c r="A1043" s="4"/>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c r="Z1043" s="4"/>
    </row>
    <row r="1044" spans="1:26" ht="12.75">
      <c r="A1044" s="4"/>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c r="Z1044" s="4"/>
    </row>
    <row r="1045" spans="1:26" ht="12.75">
      <c r="A1045" s="4"/>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c r="Z1045" s="4"/>
    </row>
    <row r="1046" spans="1:26" ht="12.75">
      <c r="A1046" s="4"/>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c r="Z1046" s="4"/>
    </row>
    <row r="1047" spans="1:26" ht="12.75">
      <c r="A1047" s="4"/>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c r="Z1047" s="4"/>
    </row>
    <row r="1048" spans="1:26" ht="12.75">
      <c r="A1048" s="4"/>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c r="Z1048" s="4"/>
    </row>
    <row r="1049" spans="1:26" ht="12.75">
      <c r="A1049" s="4"/>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c r="Z1049" s="4"/>
    </row>
    <row r="1050" spans="1:26" ht="12.75">
      <c r="A1050" s="4"/>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c r="Z1050" s="4"/>
    </row>
    <row r="1051" spans="1:26" ht="12.75">
      <c r="A1051" s="4"/>
      <c r="B1051" s="4"/>
      <c r="C1051" s="4"/>
      <c r="D1051" s="4"/>
      <c r="E1051" s="4"/>
      <c r="F1051" s="4"/>
      <c r="G1051" s="4"/>
      <c r="H1051" s="4"/>
      <c r="I1051" s="4"/>
      <c r="J1051" s="4"/>
      <c r="K1051" s="4"/>
      <c r="L1051" s="4"/>
      <c r="M1051" s="4"/>
      <c r="N1051" s="4"/>
      <c r="O1051" s="4"/>
      <c r="P1051" s="4"/>
      <c r="Q1051" s="4"/>
      <c r="R1051" s="4"/>
      <c r="S1051" s="4"/>
      <c r="T1051" s="4"/>
      <c r="U1051" s="4"/>
      <c r="V1051" s="4"/>
      <c r="W1051" s="4"/>
      <c r="X1051" s="4"/>
      <c r="Y1051" s="4"/>
      <c r="Z1051" s="4"/>
    </row>
    <row r="1052" spans="1:26" ht="12.75">
      <c r="A1052" s="4"/>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c r="Z1052" s="4"/>
    </row>
    <row r="1053" spans="1:26" ht="12.75">
      <c r="A1053" s="4"/>
      <c r="B1053" s="4"/>
      <c r="C1053" s="4"/>
      <c r="D1053" s="4"/>
      <c r="E1053" s="4"/>
      <c r="F1053" s="4"/>
      <c r="G1053" s="4"/>
      <c r="H1053" s="4"/>
      <c r="I1053" s="4"/>
      <c r="J1053" s="4"/>
      <c r="K1053" s="4"/>
      <c r="L1053" s="4"/>
      <c r="M1053" s="4"/>
      <c r="N1053" s="4"/>
      <c r="O1053" s="4"/>
      <c r="P1053" s="4"/>
      <c r="Q1053" s="4"/>
      <c r="R1053" s="4"/>
      <c r="S1053" s="4"/>
      <c r="T1053" s="4"/>
      <c r="U1053" s="4"/>
      <c r="V1053" s="4"/>
      <c r="W1053" s="4"/>
      <c r="X1053" s="4"/>
      <c r="Y1053" s="4"/>
      <c r="Z1053" s="4"/>
    </row>
    <row r="1054" spans="1:26" ht="12.75">
      <c r="A1054" s="4"/>
      <c r="B1054" s="4"/>
      <c r="C1054" s="4"/>
      <c r="D1054" s="4"/>
      <c r="E1054" s="4"/>
      <c r="F1054" s="4"/>
      <c r="G1054" s="4"/>
      <c r="H1054" s="4"/>
      <c r="I1054" s="4"/>
      <c r="J1054" s="4"/>
      <c r="K1054" s="4"/>
      <c r="L1054" s="4"/>
      <c r="M1054" s="4"/>
      <c r="N1054" s="4"/>
      <c r="O1054" s="4"/>
      <c r="P1054" s="4"/>
      <c r="Q1054" s="4"/>
      <c r="R1054" s="4"/>
      <c r="S1054" s="4"/>
      <c r="T1054" s="4"/>
      <c r="U1054" s="4"/>
      <c r="V1054" s="4"/>
      <c r="W1054" s="4"/>
      <c r="X1054" s="4"/>
      <c r="Y1054" s="4"/>
      <c r="Z1054" s="4"/>
    </row>
    <row r="1055" spans="1:26" ht="12.75">
      <c r="A1055" s="4"/>
      <c r="B1055" s="4"/>
      <c r="C1055" s="4"/>
      <c r="D1055" s="4"/>
      <c r="E1055" s="4"/>
      <c r="F1055" s="4"/>
      <c r="G1055" s="4"/>
      <c r="H1055" s="4"/>
      <c r="I1055" s="4"/>
      <c r="J1055" s="4"/>
      <c r="K1055" s="4"/>
      <c r="L1055" s="4"/>
      <c r="M1055" s="4"/>
      <c r="N1055" s="4"/>
      <c r="O1055" s="4"/>
      <c r="P1055" s="4"/>
      <c r="Q1055" s="4"/>
      <c r="R1055" s="4"/>
      <c r="S1055" s="4"/>
      <c r="T1055" s="4"/>
      <c r="U1055" s="4"/>
      <c r="V1055" s="4"/>
      <c r="W1055" s="4"/>
      <c r="X1055" s="4"/>
      <c r="Y1055" s="4"/>
      <c r="Z1055" s="4"/>
    </row>
    <row r="1056" spans="1:26" ht="12.75">
      <c r="A1056" s="4"/>
      <c r="B1056" s="4"/>
      <c r="C1056" s="4"/>
      <c r="D1056" s="4"/>
      <c r="E1056" s="4"/>
      <c r="F1056" s="4"/>
      <c r="G1056" s="4"/>
      <c r="H1056" s="4"/>
      <c r="I1056" s="4"/>
      <c r="J1056" s="4"/>
      <c r="K1056" s="4"/>
      <c r="L1056" s="4"/>
      <c r="M1056" s="4"/>
      <c r="N1056" s="4"/>
      <c r="O1056" s="4"/>
      <c r="P1056" s="4"/>
      <c r="Q1056" s="4"/>
      <c r="R1056" s="4"/>
      <c r="S1056" s="4"/>
      <c r="T1056" s="4"/>
      <c r="U1056" s="4"/>
      <c r="V1056" s="4"/>
      <c r="W1056" s="4"/>
      <c r="X1056" s="4"/>
      <c r="Y1056" s="4"/>
      <c r="Z1056" s="4"/>
    </row>
    <row r="1057" spans="1:26" ht="12.75">
      <c r="A1057" s="4"/>
      <c r="B1057" s="4"/>
      <c r="C1057" s="4"/>
      <c r="D1057" s="4"/>
      <c r="E1057" s="4"/>
      <c r="F1057" s="4"/>
      <c r="G1057" s="4"/>
      <c r="H1057" s="4"/>
      <c r="I1057" s="4"/>
      <c r="J1057" s="4"/>
      <c r="K1057" s="4"/>
      <c r="L1057" s="4"/>
      <c r="M1057" s="4"/>
      <c r="N1057" s="4"/>
      <c r="O1057" s="4"/>
      <c r="P1057" s="4"/>
      <c r="Q1057" s="4"/>
      <c r="R1057" s="4"/>
      <c r="S1057" s="4"/>
      <c r="T1057" s="4"/>
      <c r="U1057" s="4"/>
      <c r="V1057" s="4"/>
      <c r="W1057" s="4"/>
      <c r="X1057" s="4"/>
      <c r="Y1057" s="4"/>
      <c r="Z1057" s="4"/>
    </row>
    <row r="1058" spans="1:26" ht="12.75">
      <c r="A1058" s="4"/>
      <c r="B1058" s="4"/>
      <c r="C1058" s="4"/>
      <c r="D1058" s="4"/>
      <c r="E1058" s="4"/>
      <c r="F1058" s="4"/>
      <c r="G1058" s="4"/>
      <c r="H1058" s="4"/>
      <c r="I1058" s="4"/>
      <c r="J1058" s="4"/>
      <c r="K1058" s="4"/>
      <c r="L1058" s="4"/>
      <c r="M1058" s="4"/>
      <c r="N1058" s="4"/>
      <c r="O1058" s="4"/>
      <c r="P1058" s="4"/>
      <c r="Q1058" s="4"/>
      <c r="R1058" s="4"/>
      <c r="S1058" s="4"/>
      <c r="T1058" s="4"/>
      <c r="U1058" s="4"/>
      <c r="V1058" s="4"/>
      <c r="W1058" s="4"/>
      <c r="X1058" s="4"/>
      <c r="Y1058" s="4"/>
      <c r="Z1058" s="4"/>
    </row>
    <row r="1059" spans="1:26" ht="12.75">
      <c r="A1059" s="4"/>
      <c r="B1059" s="4"/>
      <c r="C1059" s="4"/>
      <c r="D1059" s="4"/>
      <c r="E1059" s="4"/>
      <c r="F1059" s="4"/>
      <c r="G1059" s="4"/>
      <c r="H1059" s="4"/>
      <c r="I1059" s="4"/>
      <c r="J1059" s="4"/>
      <c r="K1059" s="4"/>
      <c r="L1059" s="4"/>
      <c r="M1059" s="4"/>
      <c r="N1059" s="4"/>
      <c r="O1059" s="4"/>
      <c r="P1059" s="4"/>
      <c r="Q1059" s="4"/>
      <c r="R1059" s="4"/>
      <c r="S1059" s="4"/>
      <c r="T1059" s="4"/>
      <c r="U1059" s="4"/>
      <c r="V1059" s="4"/>
      <c r="W1059" s="4"/>
      <c r="X1059" s="4"/>
      <c r="Y1059" s="4"/>
      <c r="Z1059" s="4"/>
    </row>
    <row r="1060" spans="1:26" ht="12.75">
      <c r="A1060" s="4"/>
      <c r="B1060" s="4"/>
      <c r="C1060" s="4"/>
      <c r="D1060" s="4"/>
      <c r="E1060" s="4"/>
      <c r="F1060" s="4"/>
      <c r="G1060" s="4"/>
      <c r="H1060" s="4"/>
      <c r="I1060" s="4"/>
      <c r="J1060" s="4"/>
      <c r="K1060" s="4"/>
      <c r="L1060" s="4"/>
      <c r="M1060" s="4"/>
      <c r="N1060" s="4"/>
      <c r="O1060" s="4"/>
      <c r="P1060" s="4"/>
      <c r="Q1060" s="4"/>
      <c r="R1060" s="4"/>
      <c r="S1060" s="4"/>
      <c r="T1060" s="4"/>
      <c r="U1060" s="4"/>
      <c r="V1060" s="4"/>
      <c r="W1060" s="4"/>
      <c r="X1060" s="4"/>
      <c r="Y1060" s="4"/>
      <c r="Z1060" s="4"/>
    </row>
    <row r="1061" spans="1:26" ht="12.75">
      <c r="A1061" s="4"/>
      <c r="B1061" s="4"/>
      <c r="C1061" s="4"/>
      <c r="D1061" s="4"/>
      <c r="E1061" s="4"/>
      <c r="F1061" s="4"/>
      <c r="G1061" s="4"/>
      <c r="H1061" s="4"/>
      <c r="I1061" s="4"/>
      <c r="J1061" s="4"/>
      <c r="K1061" s="4"/>
      <c r="L1061" s="4"/>
      <c r="M1061" s="4"/>
      <c r="N1061" s="4"/>
      <c r="O1061" s="4"/>
      <c r="P1061" s="4"/>
      <c r="Q1061" s="4"/>
      <c r="R1061" s="4"/>
      <c r="S1061" s="4"/>
      <c r="T1061" s="4"/>
      <c r="U1061" s="4"/>
      <c r="V1061" s="4"/>
      <c r="W1061" s="4"/>
      <c r="X1061" s="4"/>
      <c r="Y1061" s="4"/>
      <c r="Z1061" s="4"/>
    </row>
    <row r="1062" spans="1:26" ht="12.75">
      <c r="A1062" s="4"/>
      <c r="B1062" s="4"/>
      <c r="C1062" s="4"/>
      <c r="D1062" s="4"/>
      <c r="E1062" s="4"/>
      <c r="F1062" s="4"/>
      <c r="G1062" s="4"/>
      <c r="H1062" s="4"/>
      <c r="I1062" s="4"/>
      <c r="J1062" s="4"/>
      <c r="K1062" s="4"/>
      <c r="L1062" s="4"/>
      <c r="M1062" s="4"/>
      <c r="N1062" s="4"/>
      <c r="O1062" s="4"/>
      <c r="P1062" s="4"/>
      <c r="Q1062" s="4"/>
      <c r="R1062" s="4"/>
      <c r="S1062" s="4"/>
      <c r="T1062" s="4"/>
      <c r="U1062" s="4"/>
      <c r="V1062" s="4"/>
      <c r="W1062" s="4"/>
      <c r="X1062" s="4"/>
      <c r="Y1062" s="4"/>
      <c r="Z1062" s="4"/>
    </row>
    <row r="1063" spans="1:26" ht="12.75">
      <c r="A1063" s="4"/>
      <c r="B1063" s="4"/>
      <c r="C1063" s="4"/>
      <c r="D1063" s="4"/>
      <c r="E1063" s="4"/>
      <c r="F1063" s="4"/>
      <c r="G1063" s="4"/>
      <c r="H1063" s="4"/>
      <c r="I1063" s="4"/>
      <c r="J1063" s="4"/>
      <c r="K1063" s="4"/>
      <c r="L1063" s="4"/>
      <c r="M1063" s="4"/>
      <c r="N1063" s="4"/>
      <c r="O1063" s="4"/>
      <c r="P1063" s="4"/>
      <c r="Q1063" s="4"/>
      <c r="R1063" s="4"/>
      <c r="S1063" s="4"/>
      <c r="T1063" s="4"/>
      <c r="U1063" s="4"/>
      <c r="V1063" s="4"/>
      <c r="W1063" s="4"/>
      <c r="X1063" s="4"/>
      <c r="Y1063" s="4"/>
      <c r="Z1063" s="4"/>
    </row>
    <row r="1064" spans="1:26" ht="12.75">
      <c r="A1064" s="4"/>
      <c r="B1064" s="4"/>
      <c r="C1064" s="4"/>
      <c r="D1064" s="4"/>
      <c r="E1064" s="4"/>
      <c r="F1064" s="4"/>
      <c r="G1064" s="4"/>
      <c r="H1064" s="4"/>
      <c r="I1064" s="4"/>
      <c r="J1064" s="4"/>
      <c r="K1064" s="4"/>
      <c r="L1064" s="4"/>
      <c r="M1064" s="4"/>
      <c r="N1064" s="4"/>
      <c r="O1064" s="4"/>
      <c r="P1064" s="4"/>
      <c r="Q1064" s="4"/>
      <c r="R1064" s="4"/>
      <c r="S1064" s="4"/>
      <c r="T1064" s="4"/>
      <c r="U1064" s="4"/>
      <c r="V1064" s="4"/>
      <c r="W1064" s="4"/>
      <c r="X1064" s="4"/>
      <c r="Y1064" s="4"/>
      <c r="Z1064" s="4"/>
    </row>
    <row r="1065" spans="1:26" ht="12.75">
      <c r="B1065" s="4"/>
      <c r="C1065" s="4"/>
      <c r="D1065" s="4"/>
      <c r="E1065" s="4"/>
      <c r="F1065" s="4"/>
      <c r="G1065" s="4"/>
      <c r="H1065" s="4"/>
      <c r="I1065" s="4"/>
      <c r="J1065" s="4"/>
      <c r="K1065" s="4"/>
      <c r="L1065" s="4"/>
      <c r="M1065" s="4"/>
      <c r="N1065" s="4"/>
      <c r="O1065" s="4"/>
      <c r="P1065" s="4"/>
      <c r="Q1065" s="4"/>
      <c r="R1065" s="4"/>
      <c r="S1065" s="4"/>
      <c r="T1065" s="4"/>
      <c r="U1065" s="4"/>
      <c r="V1065" s="4"/>
      <c r="W1065" s="4"/>
      <c r="X1065" s="4"/>
      <c r="Y1065" s="4"/>
      <c r="Z1065" s="4"/>
    </row>
  </sheetData>
  <mergeCells count="2">
    <mergeCell ref="C89:E89"/>
    <mergeCell ref="B4:E4"/>
  </mergeCells>
  <phoneticPr fontId="2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458C2-645F-46FA-BF0F-62DF04AFAFC5}">
  <dimension ref="A1:K225"/>
  <sheetViews>
    <sheetView showGridLines="0" topLeftCell="A210" workbookViewId="0">
      <selection activeCell="G224" sqref="G224"/>
    </sheetView>
  </sheetViews>
  <sheetFormatPr defaultRowHeight="12.75"/>
  <cols>
    <col min="1" max="1" width="6" style="124" customWidth="1"/>
    <col min="2" max="2" width="3" style="124" customWidth="1"/>
    <col min="3" max="3" width="47.140625" style="14" customWidth="1"/>
    <col min="4" max="4" width="7" style="14" customWidth="1"/>
    <col min="5" max="5" width="6.42578125" style="14" customWidth="1"/>
    <col min="6" max="6" width="9.140625" style="125"/>
    <col min="7" max="7" width="10.42578125" style="14" customWidth="1"/>
    <col min="8" max="16384" width="9.140625" style="14"/>
  </cols>
  <sheetData>
    <row r="1" spans="1:7">
      <c r="G1" s="126"/>
    </row>
    <row r="2" spans="1:7" ht="17.25">
      <c r="A2" s="127"/>
      <c r="B2" s="127"/>
      <c r="C2" s="128"/>
      <c r="D2" s="129"/>
      <c r="E2" s="130"/>
      <c r="F2" s="131"/>
      <c r="G2" s="132"/>
    </row>
    <row r="3" spans="1:7" ht="17.25">
      <c r="A3" s="127"/>
      <c r="B3" s="127"/>
      <c r="C3" s="133"/>
      <c r="D3" s="129"/>
      <c r="E3" s="129"/>
      <c r="F3" s="134"/>
      <c r="G3" s="132"/>
    </row>
    <row r="4" spans="1:7" ht="17.25" customHeight="1">
      <c r="A4" s="135" t="s">
        <v>206</v>
      </c>
      <c r="B4" s="135"/>
      <c r="C4" s="136" t="s">
        <v>124</v>
      </c>
      <c r="D4" s="137"/>
      <c r="E4" s="137"/>
      <c r="F4" s="138"/>
      <c r="G4" s="139"/>
    </row>
    <row r="5" spans="1:7" ht="17.25" customHeight="1">
      <c r="A5" s="264"/>
      <c r="B5" s="264"/>
      <c r="C5" s="264"/>
      <c r="D5" s="264"/>
      <c r="E5" s="264"/>
      <c r="F5" s="264"/>
      <c r="G5" s="264"/>
    </row>
    <row r="6" spans="1:7" ht="17.25">
      <c r="A6" s="123"/>
      <c r="B6" s="123"/>
      <c r="C6" s="468" t="s">
        <v>215</v>
      </c>
      <c r="D6" s="468"/>
      <c r="E6" s="468"/>
      <c r="F6" s="468"/>
      <c r="G6" s="468"/>
    </row>
    <row r="7" spans="1:7" ht="17.25">
      <c r="A7" s="123"/>
      <c r="B7" s="123"/>
      <c r="C7" s="122"/>
      <c r="D7" s="122"/>
      <c r="E7" s="122"/>
      <c r="F7" s="122"/>
      <c r="G7" s="122"/>
    </row>
    <row r="8" spans="1:7" ht="18.75" customHeight="1">
      <c r="A8" s="140">
        <v>1</v>
      </c>
      <c r="B8" s="140"/>
      <c r="C8" s="141" t="s">
        <v>101</v>
      </c>
      <c r="D8" s="142"/>
      <c r="E8" s="143"/>
      <c r="F8" s="144"/>
      <c r="G8" s="145" t="e">
        <f>G135</f>
        <v>#REF!</v>
      </c>
    </row>
    <row r="9" spans="1:7" ht="13.5" customHeight="1">
      <c r="A9" s="146"/>
      <c r="B9" s="146"/>
      <c r="C9" s="141"/>
      <c r="D9" s="142"/>
      <c r="E9" s="143"/>
      <c r="F9" s="144"/>
      <c r="G9" s="145"/>
    </row>
    <row r="10" spans="1:7" ht="18.75" customHeight="1">
      <c r="A10" s="147">
        <v>3</v>
      </c>
      <c r="B10" s="147"/>
      <c r="C10" s="148" t="s">
        <v>207</v>
      </c>
      <c r="D10" s="149"/>
      <c r="E10" s="150"/>
      <c r="F10" s="151"/>
      <c r="G10" s="152">
        <f>G224</f>
        <v>0</v>
      </c>
    </row>
    <row r="11" spans="1:7" ht="14.25">
      <c r="A11" s="140"/>
      <c r="B11" s="140"/>
      <c r="C11" s="141"/>
      <c r="D11" s="142"/>
      <c r="E11" s="143"/>
      <c r="F11" s="144"/>
      <c r="G11" s="145"/>
    </row>
    <row r="12" spans="1:7" ht="14.25">
      <c r="A12" s="153"/>
      <c r="B12" s="153"/>
      <c r="C12" s="265" t="s">
        <v>204</v>
      </c>
      <c r="D12" s="265"/>
      <c r="E12" s="265"/>
      <c r="F12" s="265"/>
      <c r="G12" s="154" t="e">
        <f>SUM(G8:G10)</f>
        <v>#REF!</v>
      </c>
    </row>
    <row r="13" spans="1:7" ht="14.25">
      <c r="A13" s="121"/>
      <c r="B13" s="121"/>
      <c r="C13" s="155"/>
      <c r="D13" s="156"/>
      <c r="E13" s="156"/>
      <c r="F13" s="157"/>
      <c r="G13" s="158"/>
    </row>
    <row r="14" spans="1:7" ht="24.75" customHeight="1">
      <c r="A14" s="159"/>
      <c r="B14" s="159"/>
      <c r="C14" s="160" t="s">
        <v>20</v>
      </c>
      <c r="D14" s="161"/>
      <c r="E14" s="161"/>
      <c r="F14" s="162"/>
      <c r="G14" s="163"/>
    </row>
    <row r="15" spans="1:7" ht="12.75" customHeight="1">
      <c r="A15" s="164"/>
      <c r="B15" s="164"/>
      <c r="C15" s="266" t="s">
        <v>205</v>
      </c>
      <c r="D15" s="266"/>
      <c r="E15" s="266"/>
      <c r="F15" s="266"/>
      <c r="G15" s="266"/>
    </row>
    <row r="16" spans="1:7" ht="12.75" customHeight="1">
      <c r="A16" s="164"/>
      <c r="B16" s="164"/>
      <c r="C16" s="165"/>
      <c r="D16" s="165"/>
      <c r="E16" s="165"/>
      <c r="F16" s="165"/>
      <c r="G16" s="165"/>
    </row>
    <row r="17" spans="1:9" ht="12.75" customHeight="1">
      <c r="A17" s="164"/>
      <c r="B17" s="164"/>
      <c r="C17" s="165"/>
      <c r="D17" s="165"/>
      <c r="E17" s="165"/>
      <c r="F17" s="165"/>
      <c r="G17" s="165"/>
    </row>
    <row r="18" spans="1:9" ht="12.75" customHeight="1">
      <c r="A18" s="164"/>
      <c r="B18" s="164"/>
      <c r="C18" s="165"/>
      <c r="D18" s="165"/>
      <c r="E18" s="165"/>
      <c r="F18" s="165"/>
      <c r="G18" s="165"/>
    </row>
    <row r="19" spans="1:9" ht="12.75" customHeight="1">
      <c r="A19" s="164"/>
      <c r="B19" s="164"/>
      <c r="C19" s="165"/>
      <c r="D19" s="165"/>
      <c r="E19" s="165"/>
      <c r="F19" s="165"/>
      <c r="G19" s="165"/>
    </row>
    <row r="20" spans="1:9">
      <c r="A20" s="166" t="s">
        <v>98</v>
      </c>
      <c r="B20" s="166"/>
      <c r="C20" s="167" t="s">
        <v>99</v>
      </c>
      <c r="D20" s="168" t="s">
        <v>91</v>
      </c>
      <c r="E20" s="168" t="s">
        <v>42</v>
      </c>
      <c r="F20" s="169" t="s">
        <v>100</v>
      </c>
      <c r="G20" s="267" t="s">
        <v>185</v>
      </c>
    </row>
    <row r="21" spans="1:9" ht="14.25">
      <c r="A21" s="121"/>
      <c r="B21" s="121"/>
      <c r="C21" s="171"/>
      <c r="D21" s="172"/>
      <c r="E21" s="172"/>
      <c r="F21" s="173"/>
      <c r="G21" s="172" t="s">
        <v>2</v>
      </c>
    </row>
    <row r="22" spans="1:9" ht="14.25">
      <c r="A22" s="174">
        <v>1</v>
      </c>
      <c r="B22" s="174"/>
      <c r="C22" s="175" t="s">
        <v>101</v>
      </c>
      <c r="D22" s="137"/>
      <c r="E22" s="137"/>
      <c r="F22" s="176"/>
      <c r="G22" s="177"/>
      <c r="H22" s="308"/>
    </row>
    <row r="23" spans="1:9" ht="14.25">
      <c r="A23" s="174"/>
      <c r="B23" s="174"/>
      <c r="C23" s="175"/>
      <c r="D23" s="137"/>
      <c r="E23" s="137"/>
      <c r="F23" s="176"/>
      <c r="G23" s="177"/>
      <c r="H23" s="308"/>
    </row>
    <row r="24" spans="1:9" ht="26.25" customHeight="1">
      <c r="A24" s="491" t="s">
        <v>83</v>
      </c>
      <c r="B24" s="174"/>
      <c r="C24" s="279" t="s">
        <v>285</v>
      </c>
      <c r="D24" s="137"/>
      <c r="E24" s="137"/>
      <c r="F24" s="176"/>
      <c r="G24" s="177"/>
      <c r="H24" s="308"/>
    </row>
    <row r="25" spans="1:9" ht="10.5" customHeight="1">
      <c r="A25" s="174"/>
      <c r="B25" s="174"/>
      <c r="C25" s="290"/>
      <c r="D25" s="137"/>
      <c r="E25" s="137"/>
      <c r="F25" s="176"/>
      <c r="G25" s="268"/>
      <c r="H25" s="308"/>
    </row>
    <row r="26" spans="1:9">
      <c r="A26" s="276"/>
      <c r="B26" s="276"/>
      <c r="C26" s="309" t="s">
        <v>9</v>
      </c>
      <c r="D26" s="278" t="s">
        <v>292</v>
      </c>
      <c r="E26" s="310">
        <v>1</v>
      </c>
      <c r="F26" s="284">
        <v>0</v>
      </c>
      <c r="G26" s="285" t="e">
        <f>F26*#REF!</f>
        <v>#REF!</v>
      </c>
      <c r="H26" s="308"/>
    </row>
    <row r="27" spans="1:9">
      <c r="A27" s="276"/>
      <c r="B27" s="276"/>
      <c r="C27" s="309"/>
      <c r="D27" s="278"/>
      <c r="E27" s="310"/>
      <c r="F27" s="284"/>
      <c r="G27" s="285"/>
      <c r="H27" s="308"/>
    </row>
    <row r="28" spans="1:9">
      <c r="A28" s="276"/>
      <c r="B28" s="276"/>
      <c r="C28" s="309" t="s">
        <v>301</v>
      </c>
      <c r="D28" s="278"/>
      <c r="E28" s="310"/>
      <c r="F28" s="284"/>
      <c r="G28" s="285"/>
      <c r="H28" s="308"/>
    </row>
    <row r="29" spans="1:9" ht="110.25" customHeight="1">
      <c r="A29" s="276"/>
      <c r="B29" s="276"/>
      <c r="C29" s="309" t="s">
        <v>319</v>
      </c>
      <c r="D29" s="278"/>
      <c r="E29" s="310"/>
      <c r="F29" s="284"/>
      <c r="G29" s="285"/>
      <c r="H29" s="308"/>
    </row>
    <row r="30" spans="1:9" ht="84" customHeight="1">
      <c r="A30" s="276"/>
      <c r="B30" s="276"/>
      <c r="C30" s="290" t="s">
        <v>379</v>
      </c>
      <c r="D30" s="290"/>
      <c r="E30" s="310"/>
      <c r="F30" s="284"/>
      <c r="G30" s="285"/>
      <c r="H30" s="308"/>
    </row>
    <row r="31" spans="1:9" s="27" customFormat="1" ht="28.5" customHeight="1">
      <c r="A31" s="276" t="s">
        <v>84</v>
      </c>
      <c r="B31" s="276"/>
      <c r="C31" s="279" t="s">
        <v>113</v>
      </c>
      <c r="D31" s="279"/>
      <c r="E31" s="290"/>
      <c r="F31" s="291"/>
      <c r="G31" s="281"/>
      <c r="H31" s="307"/>
      <c r="I31" s="257"/>
    </row>
    <row r="32" spans="1:9" s="27" customFormat="1" ht="9" customHeight="1">
      <c r="A32" s="276"/>
      <c r="B32" s="276"/>
      <c r="C32" s="279"/>
      <c r="D32" s="279"/>
      <c r="E32" s="290"/>
      <c r="F32" s="291"/>
      <c r="G32" s="281"/>
      <c r="H32" s="307"/>
      <c r="I32" s="257"/>
    </row>
    <row r="33" spans="1:11" s="27" customFormat="1">
      <c r="A33" s="276"/>
      <c r="B33" s="276"/>
      <c r="C33" s="309" t="s">
        <v>95</v>
      </c>
      <c r="D33" s="278" t="s">
        <v>64</v>
      </c>
      <c r="E33" s="310">
        <v>3</v>
      </c>
      <c r="F33" s="284">
        <v>0</v>
      </c>
      <c r="G33" s="285">
        <f>F33*E33</f>
        <v>0</v>
      </c>
      <c r="H33" s="289"/>
      <c r="I33" s="67"/>
      <c r="K33" s="258"/>
    </row>
    <row r="34" spans="1:11" s="27" customFormat="1" ht="8.25" customHeight="1">
      <c r="A34" s="276"/>
      <c r="B34" s="276"/>
      <c r="C34" s="309"/>
      <c r="D34" s="278"/>
      <c r="E34" s="310"/>
      <c r="F34" s="284"/>
      <c r="G34" s="285"/>
      <c r="H34" s="289"/>
      <c r="I34" s="67"/>
    </row>
    <row r="35" spans="1:11" s="27" customFormat="1" ht="32.25" customHeight="1">
      <c r="A35" s="276" t="s">
        <v>303</v>
      </c>
      <c r="B35" s="276"/>
      <c r="C35" s="279" t="s">
        <v>302</v>
      </c>
      <c r="D35" s="279"/>
      <c r="E35" s="290"/>
      <c r="F35" s="291"/>
      <c r="G35" s="281"/>
      <c r="H35" s="307"/>
      <c r="I35" s="257"/>
    </row>
    <row r="36" spans="1:11" s="27" customFormat="1">
      <c r="A36" s="276"/>
      <c r="B36" s="276"/>
      <c r="C36" s="309" t="s">
        <v>95</v>
      </c>
      <c r="D36" s="278" t="s">
        <v>64</v>
      </c>
      <c r="E36" s="310">
        <v>5</v>
      </c>
      <c r="F36" s="284">
        <v>0</v>
      </c>
      <c r="G36" s="285">
        <f>F36*E36</f>
        <v>0</v>
      </c>
      <c r="H36" s="289"/>
      <c r="I36" s="67"/>
    </row>
    <row r="37" spans="1:11" s="27" customFormat="1">
      <c r="A37" s="276"/>
      <c r="B37" s="276"/>
      <c r="C37" s="309"/>
      <c r="D37" s="278"/>
      <c r="E37" s="310"/>
      <c r="F37" s="284"/>
      <c r="G37" s="285"/>
      <c r="H37" s="289"/>
      <c r="I37" s="67"/>
    </row>
    <row r="38" spans="1:11" s="27" customFormat="1" ht="25.5">
      <c r="A38" s="276" t="s">
        <v>305</v>
      </c>
      <c r="B38" s="276"/>
      <c r="C38" s="309" t="s">
        <v>304</v>
      </c>
      <c r="D38" s="278"/>
      <c r="E38" s="310"/>
      <c r="F38" s="284"/>
      <c r="G38" s="285"/>
      <c r="H38" s="289"/>
      <c r="I38" s="67"/>
    </row>
    <row r="39" spans="1:11" s="27" customFormat="1">
      <c r="A39" s="276"/>
      <c r="B39" s="276"/>
      <c r="C39" s="309"/>
      <c r="D39" s="278"/>
      <c r="E39" s="310"/>
      <c r="F39" s="284"/>
      <c r="G39" s="285"/>
      <c r="H39" s="289"/>
      <c r="I39" s="67"/>
    </row>
    <row r="40" spans="1:11" s="27" customFormat="1">
      <c r="A40" s="276"/>
      <c r="B40" s="276"/>
      <c r="C40" s="309" t="s">
        <v>133</v>
      </c>
      <c r="D40" s="278" t="s">
        <v>64</v>
      </c>
      <c r="E40" s="310">
        <v>8</v>
      </c>
      <c r="F40" s="284">
        <v>0</v>
      </c>
      <c r="G40" s="285">
        <f>F40*E40</f>
        <v>0</v>
      </c>
      <c r="H40" s="289"/>
      <c r="I40" s="67"/>
    </row>
    <row r="41" spans="1:11" s="27" customFormat="1">
      <c r="A41" s="276"/>
      <c r="B41" s="276"/>
      <c r="C41" s="309"/>
      <c r="D41" s="278"/>
      <c r="E41" s="310"/>
      <c r="F41" s="284"/>
      <c r="G41" s="285"/>
      <c r="H41" s="289"/>
      <c r="I41" s="67"/>
    </row>
    <row r="42" spans="1:11" s="27" customFormat="1" ht="25.5">
      <c r="A42" s="276" t="s">
        <v>126</v>
      </c>
      <c r="B42" s="276"/>
      <c r="C42" s="309" t="s">
        <v>306</v>
      </c>
      <c r="D42" s="278"/>
      <c r="E42" s="310"/>
      <c r="F42" s="284"/>
      <c r="G42" s="285"/>
      <c r="H42" s="289"/>
      <c r="I42" s="67"/>
    </row>
    <row r="43" spans="1:11" s="27" customFormat="1">
      <c r="A43" s="276"/>
      <c r="B43" s="276"/>
      <c r="C43" s="309"/>
      <c r="D43" s="278"/>
      <c r="E43" s="310"/>
      <c r="F43" s="284"/>
      <c r="G43" s="285"/>
      <c r="H43" s="289"/>
      <c r="I43" s="67"/>
    </row>
    <row r="44" spans="1:11" s="27" customFormat="1">
      <c r="A44" s="276"/>
      <c r="B44" s="276"/>
      <c r="C44" s="309" t="s">
        <v>133</v>
      </c>
      <c r="D44" s="278" t="s">
        <v>64</v>
      </c>
      <c r="E44" s="310">
        <v>5</v>
      </c>
      <c r="F44" s="284">
        <v>0</v>
      </c>
      <c r="G44" s="285">
        <f>F44*E44</f>
        <v>0</v>
      </c>
      <c r="H44" s="289"/>
      <c r="I44" s="67"/>
    </row>
    <row r="45" spans="1:11" s="27" customFormat="1">
      <c r="A45" s="276"/>
      <c r="B45" s="276"/>
      <c r="C45" s="309"/>
      <c r="D45" s="278"/>
      <c r="E45" s="310"/>
      <c r="F45" s="284"/>
      <c r="G45" s="285"/>
      <c r="H45" s="289"/>
      <c r="I45" s="67"/>
    </row>
    <row r="46" spans="1:11" ht="51.75" customHeight="1">
      <c r="A46" s="276" t="s">
        <v>127</v>
      </c>
      <c r="B46" s="276"/>
      <c r="C46" s="279" t="s">
        <v>330</v>
      </c>
      <c r="D46" s="279"/>
      <c r="E46" s="290"/>
      <c r="F46" s="291"/>
      <c r="G46" s="281"/>
      <c r="H46" s="308"/>
    </row>
    <row r="47" spans="1:11" ht="9.75" customHeight="1">
      <c r="A47" s="276"/>
      <c r="B47" s="276"/>
      <c r="C47" s="279"/>
      <c r="D47" s="279"/>
      <c r="E47" s="290"/>
      <c r="F47" s="291"/>
      <c r="G47" s="281"/>
      <c r="H47" s="308"/>
    </row>
    <row r="48" spans="1:11">
      <c r="A48" s="276"/>
      <c r="B48" s="276"/>
      <c r="C48" s="309" t="s">
        <v>9</v>
      </c>
      <c r="D48" s="278" t="s">
        <v>292</v>
      </c>
      <c r="E48" s="310">
        <v>1</v>
      </c>
      <c r="F48" s="284">
        <v>0</v>
      </c>
      <c r="G48" s="285" t="e">
        <f>F48*#REF!</f>
        <v>#REF!</v>
      </c>
      <c r="H48" s="308"/>
    </row>
    <row r="49" spans="1:8">
      <c r="A49" s="276"/>
      <c r="B49" s="276"/>
      <c r="C49" s="309"/>
      <c r="D49" s="278"/>
      <c r="E49" s="310"/>
      <c r="F49" s="284"/>
      <c r="G49" s="285"/>
      <c r="H49" s="308"/>
    </row>
    <row r="50" spans="1:8" ht="41.25" customHeight="1">
      <c r="A50" s="276" t="s">
        <v>128</v>
      </c>
      <c r="B50" s="276"/>
      <c r="C50" s="279" t="s">
        <v>329</v>
      </c>
      <c r="D50" s="279"/>
      <c r="E50" s="290"/>
      <c r="F50" s="291"/>
      <c r="G50" s="281"/>
      <c r="H50" s="308"/>
    </row>
    <row r="51" spans="1:8" ht="9.75" customHeight="1">
      <c r="A51" s="276"/>
      <c r="B51" s="276"/>
      <c r="C51" s="279"/>
      <c r="D51" s="279"/>
      <c r="E51" s="290"/>
      <c r="F51" s="291"/>
      <c r="G51" s="281"/>
      <c r="H51" s="308"/>
    </row>
    <row r="52" spans="1:8">
      <c r="A52" s="276"/>
      <c r="B52" s="276"/>
      <c r="C52" s="309" t="s">
        <v>9</v>
      </c>
      <c r="D52" s="278" t="s">
        <v>9</v>
      </c>
      <c r="E52" s="310">
        <v>1</v>
      </c>
      <c r="F52" s="284">
        <v>0</v>
      </c>
      <c r="G52" s="285">
        <f>F52*E52</f>
        <v>0</v>
      </c>
      <c r="H52" s="308"/>
    </row>
    <row r="53" spans="1:8">
      <c r="A53" s="276"/>
      <c r="B53" s="276"/>
      <c r="C53" s="309"/>
      <c r="D53" s="278"/>
      <c r="E53" s="310"/>
      <c r="F53" s="284"/>
      <c r="G53" s="285"/>
      <c r="H53" s="308"/>
    </row>
    <row r="54" spans="1:8" ht="231" customHeight="1">
      <c r="A54" s="276" t="s">
        <v>129</v>
      </c>
      <c r="B54" s="276"/>
      <c r="C54" s="292" t="s">
        <v>331</v>
      </c>
      <c r="D54" s="292"/>
      <c r="E54" s="290"/>
      <c r="F54" s="291"/>
      <c r="G54" s="281"/>
      <c r="H54" s="308"/>
    </row>
    <row r="55" spans="1:8" ht="13.5" customHeight="1">
      <c r="A55" s="276"/>
      <c r="B55" s="276"/>
      <c r="C55" s="279"/>
      <c r="D55" s="279"/>
      <c r="E55" s="290"/>
      <c r="F55" s="291"/>
      <c r="G55" s="281"/>
      <c r="H55" s="308"/>
    </row>
    <row r="56" spans="1:8" ht="37.5" customHeight="1">
      <c r="A56" s="276" t="s">
        <v>380</v>
      </c>
      <c r="B56" s="276"/>
      <c r="C56" s="279" t="s">
        <v>332</v>
      </c>
      <c r="D56" s="279"/>
      <c r="E56" s="279"/>
      <c r="F56" s="280"/>
      <c r="G56" s="281"/>
      <c r="H56" s="308"/>
    </row>
    <row r="57" spans="1:8" ht="28.5" customHeight="1">
      <c r="A57" s="276"/>
      <c r="B57" s="276" t="s">
        <v>320</v>
      </c>
      <c r="C57" s="290" t="s">
        <v>386</v>
      </c>
      <c r="D57" s="279"/>
      <c r="E57" s="279"/>
      <c r="F57" s="280"/>
      <c r="G57" s="281"/>
      <c r="H57" s="308"/>
    </row>
    <row r="58" spans="1:8" ht="12" customHeight="1">
      <c r="A58" s="276"/>
      <c r="B58" s="276"/>
      <c r="C58" s="290"/>
      <c r="D58" s="279"/>
      <c r="E58" s="279"/>
      <c r="F58" s="280"/>
      <c r="G58" s="281"/>
      <c r="H58" s="308"/>
    </row>
    <row r="59" spans="1:8" ht="15" customHeight="1">
      <c r="A59" s="276"/>
      <c r="B59" s="276"/>
      <c r="C59" s="495" t="s">
        <v>321</v>
      </c>
      <c r="D59" s="279" t="s">
        <v>8</v>
      </c>
      <c r="E59" s="279">
        <v>1</v>
      </c>
      <c r="F59" s="280">
        <v>0</v>
      </c>
      <c r="G59" s="281">
        <f>+E59*F59</f>
        <v>0</v>
      </c>
      <c r="H59" s="308"/>
    </row>
    <row r="60" spans="1:8" ht="9.75" customHeight="1">
      <c r="A60" s="276"/>
      <c r="B60" s="276"/>
      <c r="C60" s="311"/>
      <c r="D60" s="279"/>
      <c r="E60" s="279"/>
      <c r="F60" s="280"/>
      <c r="G60" s="281"/>
      <c r="H60" s="308"/>
    </row>
    <row r="61" spans="1:8" ht="66.75" customHeight="1">
      <c r="A61" s="276"/>
      <c r="B61" s="276" t="s">
        <v>320</v>
      </c>
      <c r="C61" s="290" t="s">
        <v>388</v>
      </c>
      <c r="D61" s="279"/>
      <c r="E61" s="279"/>
      <c r="F61" s="280"/>
      <c r="G61" s="281"/>
      <c r="H61" s="308"/>
    </row>
    <row r="62" spans="1:8" s="282" customFormat="1" ht="12.75" customHeight="1">
      <c r="A62" s="276"/>
      <c r="B62" s="276"/>
      <c r="C62" s="290"/>
      <c r="D62" s="279"/>
      <c r="E62" s="279"/>
      <c r="F62" s="280"/>
      <c r="G62" s="281"/>
      <c r="H62" s="308"/>
    </row>
    <row r="63" spans="1:8" s="282" customFormat="1" ht="15" customHeight="1">
      <c r="A63" s="276"/>
      <c r="B63" s="276"/>
      <c r="C63" s="495" t="s">
        <v>9</v>
      </c>
      <c r="D63" s="279" t="s">
        <v>9</v>
      </c>
      <c r="E63" s="279">
        <v>1</v>
      </c>
      <c r="F63" s="280">
        <v>0</v>
      </c>
      <c r="G63" s="281">
        <f>+E63*F63</f>
        <v>0</v>
      </c>
      <c r="H63" s="308"/>
    </row>
    <row r="64" spans="1:8" s="282" customFormat="1" ht="10.5" customHeight="1">
      <c r="A64" s="276"/>
      <c r="B64" s="276"/>
      <c r="C64" s="495"/>
      <c r="D64" s="279"/>
      <c r="E64" s="279"/>
      <c r="F64" s="280"/>
      <c r="G64" s="281"/>
      <c r="H64" s="308"/>
    </row>
    <row r="65" spans="1:8" s="282" customFormat="1" ht="68.25" customHeight="1">
      <c r="A65" s="276"/>
      <c r="B65" s="276" t="s">
        <v>320</v>
      </c>
      <c r="C65" s="279" t="s">
        <v>387</v>
      </c>
      <c r="D65" s="279"/>
      <c r="E65" s="279"/>
      <c r="F65" s="280"/>
      <c r="G65" s="281"/>
      <c r="H65" s="308"/>
    </row>
    <row r="66" spans="1:8" s="282" customFormat="1" ht="10.5" customHeight="1">
      <c r="A66" s="276"/>
      <c r="B66" s="276"/>
      <c r="C66" s="290"/>
      <c r="D66" s="279"/>
      <c r="E66" s="279"/>
      <c r="F66" s="280"/>
      <c r="G66" s="281"/>
      <c r="H66" s="308"/>
    </row>
    <row r="67" spans="1:8" s="282" customFormat="1" ht="15" customHeight="1">
      <c r="A67" s="276"/>
      <c r="B67" s="276"/>
      <c r="C67" s="495" t="s">
        <v>9</v>
      </c>
      <c r="D67" s="279" t="s">
        <v>9</v>
      </c>
      <c r="E67" s="279">
        <v>1</v>
      </c>
      <c r="F67" s="280">
        <v>0</v>
      </c>
      <c r="G67" s="281">
        <f>+E67*F67</f>
        <v>0</v>
      </c>
      <c r="H67" s="308"/>
    </row>
    <row r="68" spans="1:8" s="282" customFormat="1" ht="10.5" customHeight="1">
      <c r="A68" s="276"/>
      <c r="B68" s="276"/>
      <c r="C68" s="495"/>
      <c r="D68" s="279"/>
      <c r="E68" s="279"/>
      <c r="F68" s="280"/>
      <c r="G68" s="281"/>
      <c r="H68" s="308"/>
    </row>
    <row r="69" spans="1:8" s="282" customFormat="1" ht="56.25" customHeight="1">
      <c r="A69" s="276"/>
      <c r="B69" s="276" t="s">
        <v>320</v>
      </c>
      <c r="C69" s="279" t="s">
        <v>392</v>
      </c>
      <c r="D69" s="278"/>
      <c r="E69" s="310"/>
      <c r="F69" s="284"/>
      <c r="G69" s="285"/>
      <c r="H69" s="308"/>
    </row>
    <row r="70" spans="1:8" ht="8.25" customHeight="1">
      <c r="A70" s="276"/>
      <c r="B70" s="276"/>
      <c r="C70" s="309"/>
      <c r="D70" s="278"/>
      <c r="E70" s="310"/>
      <c r="F70" s="284"/>
      <c r="G70" s="285"/>
      <c r="H70" s="308"/>
    </row>
    <row r="71" spans="1:8" ht="15.75">
      <c r="A71" s="276"/>
      <c r="B71" s="276"/>
      <c r="C71" s="279" t="s">
        <v>322</v>
      </c>
      <c r="D71" s="499" t="s">
        <v>8</v>
      </c>
      <c r="E71" s="312">
        <v>1</v>
      </c>
      <c r="F71" s="313">
        <v>0</v>
      </c>
      <c r="G71" s="285">
        <f>+E71*F71</f>
        <v>0</v>
      </c>
      <c r="H71" s="308"/>
    </row>
    <row r="72" spans="1:8">
      <c r="A72" s="276"/>
      <c r="B72" s="276"/>
      <c r="C72" s="309" t="s">
        <v>323</v>
      </c>
      <c r="D72" s="278"/>
      <c r="E72" s="310"/>
      <c r="F72" s="284"/>
      <c r="G72" s="285"/>
      <c r="H72" s="308"/>
    </row>
    <row r="73" spans="1:8" ht="18.75" customHeight="1">
      <c r="A73" s="276"/>
      <c r="B73" s="276"/>
      <c r="C73" s="279" t="s">
        <v>391</v>
      </c>
      <c r="D73" s="499" t="s">
        <v>8</v>
      </c>
      <c r="E73" s="312">
        <v>1</v>
      </c>
      <c r="F73" s="313">
        <v>0</v>
      </c>
      <c r="G73" s="285">
        <f>+E73*F73</f>
        <v>0</v>
      </c>
      <c r="H73" s="308"/>
    </row>
    <row r="74" spans="1:8" ht="15.75">
      <c r="A74" s="276" t="s">
        <v>324</v>
      </c>
      <c r="B74" s="276"/>
      <c r="C74" s="496" t="s">
        <v>325</v>
      </c>
      <c r="D74" s="499"/>
      <c r="E74" s="312"/>
      <c r="F74" s="313"/>
      <c r="G74" s="285"/>
      <c r="H74" s="308"/>
    </row>
    <row r="75" spans="1:8" ht="7.5" customHeight="1">
      <c r="A75" s="276"/>
      <c r="B75" s="276"/>
      <c r="C75" s="496"/>
      <c r="D75" s="499"/>
      <c r="E75" s="312"/>
      <c r="F75" s="313"/>
      <c r="G75" s="285"/>
      <c r="H75" s="308"/>
    </row>
    <row r="76" spans="1:8" ht="37.5" customHeight="1">
      <c r="A76" s="276"/>
      <c r="B76" s="276" t="s">
        <v>320</v>
      </c>
      <c r="C76" s="279" t="s">
        <v>333</v>
      </c>
      <c r="D76" s="278"/>
      <c r="E76" s="310"/>
      <c r="F76" s="284"/>
      <c r="G76" s="285"/>
      <c r="H76" s="308"/>
    </row>
    <row r="77" spans="1:8" ht="12" customHeight="1">
      <c r="A77" s="276"/>
      <c r="B77" s="276"/>
      <c r="C77" s="279"/>
      <c r="D77" s="278" t="s">
        <v>8</v>
      </c>
      <c r="E77" s="310">
        <v>1</v>
      </c>
      <c r="F77" s="284">
        <v>0</v>
      </c>
      <c r="G77" s="285">
        <f>+E77*F77</f>
        <v>0</v>
      </c>
      <c r="H77" s="308"/>
    </row>
    <row r="78" spans="1:8" ht="71.25" customHeight="1">
      <c r="A78" s="276"/>
      <c r="B78" s="276" t="s">
        <v>320</v>
      </c>
      <c r="C78" s="290" t="s">
        <v>393</v>
      </c>
      <c r="D78" s="279"/>
      <c r="E78" s="279"/>
      <c r="F78" s="280"/>
      <c r="G78" s="281"/>
      <c r="H78" s="308"/>
    </row>
    <row r="79" spans="1:8" s="282" customFormat="1" ht="15" customHeight="1">
      <c r="A79" s="276"/>
      <c r="B79" s="276"/>
      <c r="C79" s="495" t="s">
        <v>9</v>
      </c>
      <c r="D79" s="279" t="s">
        <v>9</v>
      </c>
      <c r="E79" s="279">
        <v>1</v>
      </c>
      <c r="F79" s="280">
        <v>0</v>
      </c>
      <c r="G79" s="281">
        <f>+E79*F79</f>
        <v>0</v>
      </c>
      <c r="H79" s="308"/>
    </row>
    <row r="80" spans="1:8" s="282" customFormat="1" ht="16.5" customHeight="1">
      <c r="A80" s="276"/>
      <c r="B80" s="276"/>
      <c r="C80" s="290"/>
      <c r="D80" s="279"/>
      <c r="E80" s="279"/>
      <c r="F80" s="280"/>
      <c r="G80" s="281"/>
      <c r="H80" s="308"/>
    </row>
    <row r="81" spans="1:8" s="282" customFormat="1" ht="54" customHeight="1">
      <c r="A81" s="276"/>
      <c r="B81" s="276" t="s">
        <v>320</v>
      </c>
      <c r="C81" s="279" t="s">
        <v>394</v>
      </c>
      <c r="D81" s="279"/>
      <c r="E81" s="279"/>
      <c r="F81" s="280"/>
      <c r="G81" s="281"/>
      <c r="H81" s="308"/>
    </row>
    <row r="82" spans="1:8" s="282" customFormat="1" ht="11.25" customHeight="1">
      <c r="A82" s="276"/>
      <c r="B82" s="276"/>
      <c r="C82" s="279"/>
      <c r="D82" s="279"/>
      <c r="E82" s="279"/>
      <c r="F82" s="280"/>
      <c r="G82" s="281"/>
      <c r="H82" s="308"/>
    </row>
    <row r="83" spans="1:8" s="282" customFormat="1" ht="15" customHeight="1">
      <c r="A83" s="276"/>
      <c r="B83" s="276"/>
      <c r="C83" s="495" t="s">
        <v>9</v>
      </c>
      <c r="D83" s="279" t="s">
        <v>9</v>
      </c>
      <c r="E83" s="279">
        <v>1</v>
      </c>
      <c r="F83" s="280">
        <v>0</v>
      </c>
      <c r="G83" s="281">
        <f>+E83*F83</f>
        <v>0</v>
      </c>
      <c r="H83" s="308"/>
    </row>
    <row r="84" spans="1:8" ht="8.25" customHeight="1">
      <c r="A84" s="276"/>
      <c r="B84" s="276"/>
      <c r="C84" s="279"/>
      <c r="D84" s="279"/>
      <c r="E84" s="279"/>
      <c r="F84" s="280"/>
      <c r="G84" s="281"/>
      <c r="H84" s="308"/>
    </row>
    <row r="85" spans="1:8" ht="42.75" customHeight="1">
      <c r="A85" s="276" t="s">
        <v>381</v>
      </c>
      <c r="B85" s="276"/>
      <c r="C85" s="279" t="s">
        <v>395</v>
      </c>
      <c r="D85" s="279"/>
      <c r="E85" s="279"/>
      <c r="F85" s="280"/>
      <c r="G85" s="281"/>
      <c r="H85" s="308"/>
    </row>
    <row r="86" spans="1:8" ht="27" customHeight="1">
      <c r="A86" s="276"/>
      <c r="B86" s="276"/>
      <c r="C86" s="279" t="s">
        <v>9</v>
      </c>
      <c r="D86" s="279" t="s">
        <v>9</v>
      </c>
      <c r="E86" s="279">
        <v>1</v>
      </c>
      <c r="F86" s="280">
        <v>0</v>
      </c>
      <c r="G86" s="281">
        <f>+E86*F86</f>
        <v>0</v>
      </c>
      <c r="H86" s="308"/>
    </row>
    <row r="87" spans="1:8" s="275" customFormat="1" ht="36" customHeight="1">
      <c r="A87" s="293" t="s">
        <v>382</v>
      </c>
      <c r="B87" s="293"/>
      <c r="C87" s="279" t="s">
        <v>326</v>
      </c>
      <c r="D87" s="279"/>
      <c r="E87" s="294"/>
      <c r="F87" s="295"/>
      <c r="G87" s="296"/>
      <c r="H87" s="314"/>
    </row>
    <row r="88" spans="1:8" s="275" customFormat="1" ht="33" customHeight="1">
      <c r="A88" s="293"/>
      <c r="B88" s="293" t="s">
        <v>320</v>
      </c>
      <c r="C88" s="279" t="s">
        <v>327</v>
      </c>
      <c r="D88" s="279"/>
      <c r="E88" s="294"/>
      <c r="F88" s="295"/>
      <c r="G88" s="296"/>
      <c r="H88" s="314"/>
    </row>
    <row r="89" spans="1:8" s="275" customFormat="1" ht="14.25" customHeight="1">
      <c r="A89" s="293"/>
      <c r="B89" s="293"/>
      <c r="C89" s="279"/>
      <c r="D89" s="279"/>
      <c r="E89" s="294"/>
      <c r="F89" s="295"/>
      <c r="G89" s="296"/>
      <c r="H89" s="314"/>
    </row>
    <row r="90" spans="1:8" s="275" customFormat="1" ht="13.5" customHeight="1">
      <c r="A90" s="293"/>
      <c r="B90" s="293"/>
      <c r="C90" s="279" t="s">
        <v>9</v>
      </c>
      <c r="D90" s="279" t="s">
        <v>9</v>
      </c>
      <c r="E90" s="294">
        <v>1</v>
      </c>
      <c r="F90" s="295">
        <v>0</v>
      </c>
      <c r="G90" s="296">
        <f>+E90*F90</f>
        <v>0</v>
      </c>
      <c r="H90" s="314"/>
    </row>
    <row r="91" spans="1:8" s="275" customFormat="1" ht="13.5" customHeight="1">
      <c r="A91" s="293"/>
      <c r="B91" s="293"/>
      <c r="C91" s="279"/>
      <c r="D91" s="279"/>
      <c r="E91" s="294"/>
      <c r="F91" s="295"/>
      <c r="G91" s="296"/>
      <c r="H91" s="314"/>
    </row>
    <row r="92" spans="1:8" s="275" customFormat="1" ht="27" customHeight="1">
      <c r="A92" s="293"/>
      <c r="B92" s="293" t="s">
        <v>320</v>
      </c>
      <c r="C92" s="279" t="s">
        <v>328</v>
      </c>
      <c r="D92" s="279"/>
      <c r="E92" s="294"/>
      <c r="F92" s="295"/>
      <c r="G92" s="296"/>
      <c r="H92" s="314"/>
    </row>
    <row r="93" spans="1:8" s="275" customFormat="1" ht="15.75" customHeight="1">
      <c r="A93" s="293"/>
      <c r="B93" s="293"/>
      <c r="C93" s="279"/>
      <c r="D93" s="279"/>
      <c r="E93" s="294"/>
      <c r="F93" s="295"/>
      <c r="G93" s="296"/>
      <c r="H93" s="314"/>
    </row>
    <row r="94" spans="1:8" s="275" customFormat="1" ht="17.25" customHeight="1">
      <c r="A94" s="293"/>
      <c r="B94" s="293"/>
      <c r="C94" s="279" t="s">
        <v>9</v>
      </c>
      <c r="D94" s="279" t="s">
        <v>9</v>
      </c>
      <c r="E94" s="294">
        <v>1</v>
      </c>
      <c r="F94" s="295">
        <v>0</v>
      </c>
      <c r="G94" s="296">
        <f>+E94*F94</f>
        <v>0</v>
      </c>
      <c r="H94" s="314"/>
    </row>
    <row r="95" spans="1:8" s="275" customFormat="1" ht="17.25" customHeight="1">
      <c r="A95" s="293"/>
      <c r="B95" s="293"/>
      <c r="C95" s="279"/>
      <c r="D95" s="279"/>
      <c r="E95" s="294"/>
      <c r="F95" s="295"/>
      <c r="G95" s="296"/>
      <c r="H95" s="314"/>
    </row>
    <row r="96" spans="1:8" ht="66" customHeight="1">
      <c r="A96" s="297" t="s">
        <v>130</v>
      </c>
      <c r="B96" s="297"/>
      <c r="C96" s="292" t="s">
        <v>134</v>
      </c>
      <c r="D96" s="292"/>
      <c r="E96" s="290"/>
      <c r="F96" s="291"/>
      <c r="G96" s="281"/>
      <c r="H96" s="308"/>
    </row>
    <row r="97" spans="1:10" ht="10.5" customHeight="1">
      <c r="A97" s="297"/>
      <c r="B97" s="297"/>
      <c r="C97" s="290"/>
      <c r="D97" s="279"/>
      <c r="E97" s="279"/>
      <c r="F97" s="280"/>
      <c r="G97" s="281"/>
      <c r="H97" s="308"/>
    </row>
    <row r="98" spans="1:10">
      <c r="A98" s="297"/>
      <c r="B98" s="297"/>
      <c r="C98" s="309" t="s">
        <v>149</v>
      </c>
      <c r="D98" s="278" t="s">
        <v>9</v>
      </c>
      <c r="E98" s="310">
        <v>1</v>
      </c>
      <c r="F98" s="284">
        <v>0</v>
      </c>
      <c r="G98" s="285">
        <f>F98*E98</f>
        <v>0</v>
      </c>
      <c r="H98" s="308"/>
    </row>
    <row r="99" spans="1:10">
      <c r="A99" s="297"/>
      <c r="B99" s="297"/>
      <c r="C99" s="309"/>
      <c r="D99" s="278"/>
      <c r="E99" s="310"/>
      <c r="F99" s="284"/>
      <c r="G99" s="285"/>
      <c r="H99" s="308"/>
    </row>
    <row r="100" spans="1:10" ht="39.75" customHeight="1">
      <c r="A100" s="297" t="s">
        <v>131</v>
      </c>
      <c r="B100" s="297"/>
      <c r="C100" s="279" t="s">
        <v>138</v>
      </c>
      <c r="D100" s="279"/>
      <c r="E100" s="290"/>
      <c r="F100" s="291"/>
      <c r="G100" s="281"/>
      <c r="H100" s="308"/>
    </row>
    <row r="101" spans="1:10">
      <c r="A101" s="276"/>
      <c r="B101" s="276"/>
      <c r="C101" s="309"/>
      <c r="D101" s="278"/>
      <c r="E101" s="310"/>
      <c r="F101" s="284"/>
      <c r="G101" s="285"/>
      <c r="H101" s="308"/>
    </row>
    <row r="102" spans="1:10">
      <c r="A102" s="276"/>
      <c r="B102" s="276"/>
      <c r="C102" s="309" t="s">
        <v>110</v>
      </c>
      <c r="D102" s="278" t="s">
        <v>9</v>
      </c>
      <c r="E102" s="310">
        <v>1</v>
      </c>
      <c r="F102" s="284">
        <v>0</v>
      </c>
      <c r="G102" s="285">
        <f>F102*E102</f>
        <v>0</v>
      </c>
      <c r="H102" s="308"/>
    </row>
    <row r="103" spans="1:10">
      <c r="A103" s="276"/>
      <c r="B103" s="276"/>
      <c r="C103" s="309"/>
      <c r="D103" s="278"/>
      <c r="E103" s="310"/>
      <c r="F103" s="284"/>
      <c r="G103" s="285"/>
      <c r="H103" s="308"/>
    </row>
    <row r="104" spans="1:10" s="260" customFormat="1" ht="38.25">
      <c r="A104" s="298" t="s">
        <v>137</v>
      </c>
      <c r="B104" s="298"/>
      <c r="C104" s="309" t="s">
        <v>307</v>
      </c>
      <c r="D104" s="278"/>
      <c r="E104" s="310"/>
      <c r="F104" s="284"/>
      <c r="G104" s="285"/>
      <c r="H104" s="289"/>
      <c r="I104" s="67"/>
      <c r="J104" s="259"/>
    </row>
    <row r="105" spans="1:10" s="260" customFormat="1">
      <c r="A105" s="298"/>
      <c r="B105" s="298"/>
      <c r="C105" s="309"/>
      <c r="D105" s="278"/>
      <c r="E105" s="310"/>
      <c r="F105" s="284"/>
      <c r="G105" s="285"/>
      <c r="H105" s="289"/>
      <c r="I105" s="67"/>
      <c r="J105" s="259"/>
    </row>
    <row r="106" spans="1:10" s="260" customFormat="1">
      <c r="A106" s="276"/>
      <c r="B106" s="276"/>
      <c r="C106" s="309" t="s">
        <v>9</v>
      </c>
      <c r="D106" s="278" t="s">
        <v>9</v>
      </c>
      <c r="E106" s="310">
        <v>1</v>
      </c>
      <c r="F106" s="284">
        <v>0</v>
      </c>
      <c r="G106" s="285">
        <f t="shared" ref="G106" si="0">F106*E106</f>
        <v>0</v>
      </c>
      <c r="H106" s="289"/>
      <c r="I106" s="67"/>
      <c r="J106" s="259"/>
    </row>
    <row r="107" spans="1:10">
      <c r="A107" s="276"/>
      <c r="B107" s="276"/>
      <c r="C107" s="309"/>
      <c r="D107" s="278"/>
      <c r="E107" s="310"/>
      <c r="F107" s="284"/>
      <c r="G107" s="285"/>
      <c r="H107" s="308"/>
    </row>
    <row r="108" spans="1:10">
      <c r="A108" s="174" t="s">
        <v>12</v>
      </c>
      <c r="B108" s="174"/>
      <c r="C108" s="299" t="s">
        <v>102</v>
      </c>
      <c r="D108" s="278"/>
      <c r="E108" s="278"/>
      <c r="F108" s="300"/>
      <c r="G108" s="285"/>
      <c r="H108" s="308"/>
    </row>
    <row r="109" spans="1:10" ht="92.25" customHeight="1">
      <c r="A109" s="276"/>
      <c r="B109" s="276"/>
      <c r="C109" s="290" t="s">
        <v>300</v>
      </c>
      <c r="D109" s="290"/>
      <c r="E109" s="290"/>
      <c r="F109" s="291"/>
      <c r="G109" s="285"/>
      <c r="H109" s="308"/>
    </row>
    <row r="110" spans="1:10" ht="51">
      <c r="A110" s="276"/>
      <c r="B110" s="276"/>
      <c r="C110" s="290" t="s">
        <v>139</v>
      </c>
      <c r="D110" s="290"/>
      <c r="E110" s="290"/>
      <c r="F110" s="291"/>
      <c r="G110" s="285"/>
      <c r="H110" s="308"/>
    </row>
    <row r="111" spans="1:10">
      <c r="A111" s="276"/>
      <c r="B111" s="276"/>
      <c r="C111" s="301"/>
      <c r="D111" s="278"/>
      <c r="E111" s="278"/>
      <c r="F111" s="302"/>
      <c r="G111" s="281"/>
      <c r="H111" s="308"/>
    </row>
    <row r="112" spans="1:10" ht="32.25" customHeight="1">
      <c r="A112" s="276" t="s">
        <v>85</v>
      </c>
      <c r="B112" s="276"/>
      <c r="C112" s="279" t="s">
        <v>113</v>
      </c>
      <c r="D112" s="279"/>
      <c r="E112" s="290"/>
      <c r="F112" s="291"/>
      <c r="G112" s="281"/>
      <c r="H112" s="308"/>
    </row>
    <row r="113" spans="1:8">
      <c r="A113" s="276"/>
      <c r="B113" s="276"/>
      <c r="C113" s="309" t="s">
        <v>95</v>
      </c>
      <c r="D113" s="278" t="s">
        <v>64</v>
      </c>
      <c r="E113" s="310">
        <v>2</v>
      </c>
      <c r="F113" s="284">
        <v>0</v>
      </c>
      <c r="G113" s="285">
        <f>F113*E113</f>
        <v>0</v>
      </c>
      <c r="H113" s="308"/>
    </row>
    <row r="114" spans="1:8">
      <c r="A114" s="276"/>
      <c r="B114" s="276"/>
      <c r="C114" s="309"/>
      <c r="D114" s="278"/>
      <c r="E114" s="310"/>
      <c r="F114" s="284"/>
      <c r="G114" s="285"/>
      <c r="H114" s="308"/>
    </row>
    <row r="115" spans="1:8">
      <c r="A115" s="276" t="s">
        <v>86</v>
      </c>
      <c r="B115" s="276"/>
      <c r="C115" s="309" t="s">
        <v>115</v>
      </c>
      <c r="D115" s="278"/>
      <c r="E115" s="310"/>
      <c r="F115" s="284"/>
      <c r="G115" s="285"/>
      <c r="H115" s="308"/>
    </row>
    <row r="116" spans="1:8">
      <c r="A116" s="276"/>
      <c r="B116" s="276"/>
      <c r="C116" s="309"/>
      <c r="D116" s="278"/>
      <c r="E116" s="310"/>
      <c r="F116" s="284"/>
      <c r="G116" s="285"/>
      <c r="H116" s="308"/>
    </row>
    <row r="117" spans="1:8">
      <c r="A117" s="276"/>
      <c r="B117" s="276"/>
      <c r="C117" s="309" t="s">
        <v>95</v>
      </c>
      <c r="D117" s="278" t="s">
        <v>64</v>
      </c>
      <c r="E117" s="310">
        <v>5</v>
      </c>
      <c r="F117" s="284">
        <v>0</v>
      </c>
      <c r="G117" s="285">
        <f>F117*E117</f>
        <v>0</v>
      </c>
      <c r="H117" s="308"/>
    </row>
    <row r="118" spans="1:8">
      <c r="A118" s="276"/>
      <c r="B118" s="276"/>
      <c r="C118" s="309"/>
      <c r="D118" s="278"/>
      <c r="E118" s="310"/>
      <c r="F118" s="284"/>
      <c r="G118" s="285"/>
      <c r="H118" s="308"/>
    </row>
    <row r="119" spans="1:8">
      <c r="A119" s="276" t="s">
        <v>87</v>
      </c>
      <c r="B119" s="276"/>
      <c r="C119" s="309" t="s">
        <v>114</v>
      </c>
      <c r="D119" s="278"/>
      <c r="E119" s="310"/>
      <c r="F119" s="284"/>
      <c r="G119" s="285"/>
      <c r="H119" s="308"/>
    </row>
    <row r="120" spans="1:8">
      <c r="A120" s="276"/>
      <c r="B120" s="276"/>
      <c r="C120" s="309"/>
      <c r="D120" s="278"/>
      <c r="E120" s="310"/>
      <c r="F120" s="284"/>
      <c r="G120" s="285"/>
      <c r="H120" s="308"/>
    </row>
    <row r="121" spans="1:8">
      <c r="A121" s="276"/>
      <c r="B121" s="276"/>
      <c r="C121" s="309" t="s">
        <v>95</v>
      </c>
      <c r="D121" s="278" t="s">
        <v>64</v>
      </c>
      <c r="E121" s="310">
        <v>4</v>
      </c>
      <c r="F121" s="284">
        <v>0</v>
      </c>
      <c r="G121" s="285">
        <f>F121*E121</f>
        <v>0</v>
      </c>
      <c r="H121" s="308"/>
    </row>
    <row r="122" spans="1:8">
      <c r="A122" s="276"/>
      <c r="B122" s="276"/>
      <c r="C122" s="309"/>
      <c r="D122" s="278"/>
      <c r="E122" s="310"/>
      <c r="F122" s="284"/>
      <c r="G122" s="285"/>
      <c r="H122" s="308"/>
    </row>
    <row r="123" spans="1:8" ht="42" customHeight="1">
      <c r="A123" s="276" t="s">
        <v>132</v>
      </c>
      <c r="B123" s="276"/>
      <c r="C123" s="279" t="s">
        <v>116</v>
      </c>
      <c r="D123" s="279"/>
      <c r="E123" s="290"/>
      <c r="F123" s="291"/>
      <c r="G123" s="281"/>
      <c r="H123" s="308"/>
    </row>
    <row r="124" spans="1:8">
      <c r="A124" s="276"/>
      <c r="B124" s="276"/>
      <c r="C124" s="309"/>
      <c r="D124" s="278" t="s">
        <v>117</v>
      </c>
      <c r="E124" s="310">
        <v>3</v>
      </c>
      <c r="F124" s="284">
        <v>0</v>
      </c>
      <c r="G124" s="285">
        <f>F124*E124</f>
        <v>0</v>
      </c>
      <c r="H124" s="308"/>
    </row>
    <row r="125" spans="1:8">
      <c r="A125" s="276"/>
      <c r="B125" s="276"/>
      <c r="C125" s="309"/>
      <c r="D125" s="278"/>
      <c r="E125" s="310"/>
      <c r="F125" s="284"/>
      <c r="G125" s="285"/>
      <c r="H125" s="308"/>
    </row>
    <row r="126" spans="1:8">
      <c r="A126" s="276" t="s">
        <v>13</v>
      </c>
      <c r="B126" s="276"/>
      <c r="C126" s="315" t="s">
        <v>103</v>
      </c>
      <c r="D126" s="315"/>
      <c r="E126" s="303"/>
      <c r="F126" s="304"/>
      <c r="G126" s="285"/>
      <c r="H126" s="308"/>
    </row>
    <row r="127" spans="1:8" ht="72" customHeight="1">
      <c r="A127" s="276"/>
      <c r="B127" s="276"/>
      <c r="C127" s="309" t="s">
        <v>140</v>
      </c>
      <c r="D127" s="278"/>
      <c r="E127" s="310"/>
      <c r="F127" s="284"/>
      <c r="G127" s="285"/>
      <c r="H127" s="308"/>
    </row>
    <row r="128" spans="1:8">
      <c r="A128" s="276"/>
      <c r="B128" s="276"/>
      <c r="C128" s="290" t="s">
        <v>104</v>
      </c>
      <c r="D128" s="278" t="s">
        <v>64</v>
      </c>
      <c r="E128" s="310">
        <v>5</v>
      </c>
      <c r="F128" s="305">
        <v>0</v>
      </c>
      <c r="G128" s="271">
        <f>F128*E128</f>
        <v>0</v>
      </c>
      <c r="H128" s="308"/>
    </row>
    <row r="129" spans="1:8">
      <c r="A129" s="276"/>
      <c r="B129" s="276"/>
      <c r="C129" s="290"/>
      <c r="D129" s="278"/>
      <c r="E129" s="310"/>
      <c r="F129" s="306"/>
      <c r="G129" s="271"/>
      <c r="H129" s="308"/>
    </row>
    <row r="130" spans="1:8">
      <c r="A130" s="276" t="s">
        <v>14</v>
      </c>
      <c r="B130" s="276"/>
      <c r="C130" s="309" t="s">
        <v>105</v>
      </c>
      <c r="D130" s="278" t="s">
        <v>9</v>
      </c>
      <c r="E130" s="310">
        <v>1</v>
      </c>
      <c r="F130" s="284">
        <v>0</v>
      </c>
      <c r="G130" s="271">
        <f>F130*E130</f>
        <v>0</v>
      </c>
      <c r="H130" s="308"/>
    </row>
    <row r="131" spans="1:8">
      <c r="A131" s="276"/>
      <c r="B131" s="276"/>
      <c r="C131" s="290"/>
      <c r="D131" s="278"/>
      <c r="E131" s="310"/>
      <c r="F131" s="284"/>
      <c r="G131" s="271"/>
      <c r="H131" s="308"/>
    </row>
    <row r="132" spans="1:8">
      <c r="A132" s="276" t="s">
        <v>51</v>
      </c>
      <c r="B132" s="276"/>
      <c r="C132" s="309" t="s">
        <v>106</v>
      </c>
      <c r="D132" s="278" t="s">
        <v>9</v>
      </c>
      <c r="E132" s="310">
        <v>1</v>
      </c>
      <c r="F132" s="284">
        <v>0</v>
      </c>
      <c r="G132" s="271">
        <f>+E132*F132</f>
        <v>0</v>
      </c>
      <c r="H132" s="308"/>
    </row>
    <row r="133" spans="1:8">
      <c r="A133" s="164"/>
      <c r="B133" s="164"/>
      <c r="C133" s="178"/>
      <c r="D133" s="129"/>
      <c r="E133" s="179"/>
      <c r="F133" s="272"/>
      <c r="G133" s="273"/>
    </row>
    <row r="134" spans="1:8" ht="13.5" thickBot="1">
      <c r="A134" s="185"/>
      <c r="B134" s="185"/>
      <c r="C134" s="178"/>
      <c r="D134" s="129"/>
      <c r="E134" s="182"/>
      <c r="F134" s="183"/>
      <c r="G134" s="184"/>
    </row>
    <row r="135" spans="1:8" ht="13.5" thickBot="1">
      <c r="A135" s="164"/>
      <c r="B135" s="164"/>
      <c r="C135" s="187" t="s">
        <v>107</v>
      </c>
      <c r="D135" s="188"/>
      <c r="E135" s="188"/>
      <c r="F135" s="189"/>
      <c r="G135" s="274" t="e">
        <f>SUM(G46:G133)</f>
        <v>#REF!</v>
      </c>
    </row>
    <row r="136" spans="1:8">
      <c r="A136" s="164"/>
      <c r="B136" s="164"/>
      <c r="C136" s="155"/>
      <c r="D136" s="129"/>
      <c r="E136" s="129"/>
      <c r="F136" s="180"/>
      <c r="G136" s="132"/>
    </row>
    <row r="137" spans="1:8">
      <c r="C137" s="190" t="s">
        <v>152</v>
      </c>
      <c r="D137" s="190" t="s">
        <v>151</v>
      </c>
      <c r="E137" s="190">
        <v>1</v>
      </c>
    </row>
    <row r="138" spans="1:8">
      <c r="C138" s="126"/>
      <c r="D138" s="126"/>
    </row>
    <row r="139" spans="1:8">
      <c r="C139" s="126"/>
      <c r="D139" s="126"/>
    </row>
    <row r="140" spans="1:8">
      <c r="C140" s="126"/>
      <c r="D140" s="126"/>
    </row>
    <row r="141" spans="1:8">
      <c r="A141" s="164"/>
      <c r="B141" s="164"/>
      <c r="C141" s="191"/>
      <c r="D141" s="192"/>
      <c r="E141" s="192"/>
      <c r="F141" s="158"/>
      <c r="G141" s="193"/>
    </row>
    <row r="142" spans="1:8">
      <c r="A142" s="164"/>
      <c r="B142" s="164"/>
      <c r="C142" s="191"/>
      <c r="D142" s="192"/>
      <c r="E142" s="192"/>
      <c r="F142" s="158"/>
      <c r="G142" s="193"/>
    </row>
    <row r="143" spans="1:8">
      <c r="A143" s="164"/>
      <c r="B143" s="164"/>
      <c r="C143" s="191"/>
      <c r="D143" s="192"/>
      <c r="E143" s="192"/>
      <c r="F143" s="158"/>
      <c r="G143" s="193"/>
    </row>
    <row r="144" spans="1:8">
      <c r="A144" s="164"/>
      <c r="B144" s="164"/>
      <c r="C144" s="191"/>
      <c r="D144" s="192"/>
      <c r="E144" s="192"/>
      <c r="F144" s="158"/>
      <c r="G144" s="193"/>
    </row>
    <row r="145" spans="1:7">
      <c r="A145" s="164"/>
      <c r="B145" s="164"/>
      <c r="C145" s="191"/>
      <c r="D145" s="192"/>
      <c r="E145" s="192"/>
      <c r="F145" s="158"/>
      <c r="G145" s="193"/>
    </row>
    <row r="146" spans="1:7" ht="14.25">
      <c r="A146" s="194"/>
      <c r="B146" s="194"/>
      <c r="C146" s="13"/>
      <c r="D146" s="13"/>
      <c r="E146" s="194"/>
      <c r="F146" s="194"/>
      <c r="G146" s="194"/>
    </row>
    <row r="147" spans="1:7" ht="14.25">
      <c r="A147" s="194"/>
      <c r="B147" s="194"/>
      <c r="C147" s="13"/>
      <c r="D147" s="13"/>
      <c r="E147" s="194"/>
      <c r="F147" s="194"/>
      <c r="G147" s="194"/>
    </row>
    <row r="148" spans="1:7" ht="14.25">
      <c r="A148" s="194"/>
      <c r="B148" s="194"/>
      <c r="C148" s="13"/>
      <c r="D148" s="13"/>
      <c r="E148" s="194"/>
      <c r="F148" s="194"/>
      <c r="G148" s="194"/>
    </row>
    <row r="149" spans="1:7">
      <c r="A149" s="164"/>
      <c r="B149" s="164"/>
      <c r="C149" s="191"/>
      <c r="D149" s="192"/>
      <c r="E149" s="192"/>
      <c r="F149" s="158"/>
      <c r="G149" s="193"/>
    </row>
    <row r="150" spans="1:7">
      <c r="A150" s="166" t="s">
        <v>98</v>
      </c>
      <c r="B150" s="166"/>
      <c r="C150" s="500" t="s">
        <v>99</v>
      </c>
      <c r="D150" s="168" t="s">
        <v>91</v>
      </c>
      <c r="E150" s="168" t="s">
        <v>42</v>
      </c>
      <c r="F150" s="169" t="s">
        <v>100</v>
      </c>
      <c r="G150" s="170" t="s">
        <v>185</v>
      </c>
    </row>
    <row r="151" spans="1:7" ht="17.25">
      <c r="A151" s="195"/>
      <c r="B151" s="195"/>
      <c r="C151" s="191"/>
      <c r="D151" s="196"/>
      <c r="E151" s="196"/>
      <c r="F151" s="134"/>
      <c r="G151" s="197"/>
    </row>
    <row r="152" spans="1:7" ht="13.5" thickBot="1">
      <c r="A152" s="198">
        <v>2</v>
      </c>
      <c r="B152" s="198"/>
      <c r="C152" s="199" t="s">
        <v>188</v>
      </c>
      <c r="D152" s="200"/>
      <c r="E152" s="200"/>
      <c r="F152" s="201"/>
      <c r="G152" s="202"/>
    </row>
    <row r="153" spans="1:7">
      <c r="A153" s="203"/>
      <c r="B153" s="203"/>
      <c r="C153" s="204"/>
      <c r="D153" s="129"/>
      <c r="E153" s="129"/>
      <c r="F153" s="134"/>
      <c r="G153" s="132"/>
    </row>
    <row r="154" spans="1:7" ht="38.25">
      <c r="A154" s="205" t="s">
        <v>85</v>
      </c>
      <c r="B154" s="205"/>
      <c r="C154" s="206" t="s">
        <v>271</v>
      </c>
      <c r="D154" s="129"/>
      <c r="E154" s="129"/>
      <c r="F154" s="134"/>
      <c r="G154" s="132"/>
    </row>
    <row r="155" spans="1:7">
      <c r="A155" s="205"/>
      <c r="B155" s="205"/>
      <c r="C155" s="206"/>
      <c r="D155" s="129" t="s">
        <v>9</v>
      </c>
      <c r="E155" s="129">
        <v>1</v>
      </c>
      <c r="F155" s="207">
        <v>0</v>
      </c>
      <c r="G155" s="132">
        <f>+E155*F155</f>
        <v>0</v>
      </c>
    </row>
    <row r="156" spans="1:7">
      <c r="A156" s="205"/>
      <c r="B156" s="205"/>
      <c r="C156" s="204"/>
      <c r="D156" s="129"/>
      <c r="E156" s="129"/>
      <c r="F156" s="134"/>
      <c r="G156" s="132"/>
    </row>
    <row r="157" spans="1:7" ht="25.5">
      <c r="A157" s="205" t="s">
        <v>86</v>
      </c>
      <c r="B157" s="205"/>
      <c r="C157" s="206" t="s">
        <v>270</v>
      </c>
      <c r="D157" s="129"/>
      <c r="E157" s="129"/>
      <c r="F157" s="134"/>
      <c r="G157" s="132"/>
    </row>
    <row r="158" spans="1:7">
      <c r="A158" s="205"/>
      <c r="B158" s="205"/>
      <c r="C158" s="206"/>
      <c r="D158" s="129" t="s">
        <v>9</v>
      </c>
      <c r="E158" s="129">
        <v>1</v>
      </c>
      <c r="F158" s="134">
        <v>0</v>
      </c>
      <c r="G158" s="132">
        <f>+E158*F158</f>
        <v>0</v>
      </c>
    </row>
    <row r="159" spans="1:7">
      <c r="A159" s="205"/>
      <c r="B159" s="205"/>
      <c r="C159" s="204"/>
      <c r="D159" s="129"/>
      <c r="E159" s="129"/>
      <c r="F159" s="134"/>
      <c r="G159" s="132"/>
    </row>
    <row r="160" spans="1:7" ht="51">
      <c r="A160" s="205" t="s">
        <v>87</v>
      </c>
      <c r="B160" s="205"/>
      <c r="C160" s="208" t="s">
        <v>269</v>
      </c>
      <c r="D160" s="129"/>
      <c r="E160" s="129"/>
      <c r="F160" s="134"/>
      <c r="G160" s="132"/>
    </row>
    <row r="161" spans="1:7">
      <c r="A161" s="205"/>
      <c r="B161" s="205"/>
      <c r="C161" s="204"/>
      <c r="D161" s="129" t="s">
        <v>9</v>
      </c>
      <c r="E161" s="129">
        <v>1</v>
      </c>
      <c r="F161" s="134">
        <v>0</v>
      </c>
      <c r="G161" s="132">
        <f>+E161*F161</f>
        <v>0</v>
      </c>
    </row>
    <row r="162" spans="1:7">
      <c r="A162" s="205"/>
      <c r="B162" s="205"/>
      <c r="C162" s="204"/>
      <c r="D162" s="129"/>
      <c r="E162" s="129"/>
      <c r="F162" s="134"/>
      <c r="G162" s="132"/>
    </row>
    <row r="163" spans="1:7" ht="70.5" customHeight="1">
      <c r="A163" s="209" t="s">
        <v>132</v>
      </c>
      <c r="B163" s="209"/>
      <c r="C163" s="210" t="s">
        <v>272</v>
      </c>
      <c r="D163" s="129"/>
      <c r="E163" s="129"/>
      <c r="F163" s="134"/>
      <c r="G163" s="132"/>
    </row>
    <row r="164" spans="1:7">
      <c r="A164" s="211"/>
      <c r="B164" s="211"/>
      <c r="C164" s="178" t="s">
        <v>273</v>
      </c>
      <c r="D164" s="212"/>
      <c r="E164" s="212"/>
      <c r="F164" s="134"/>
      <c r="G164" s="74"/>
    </row>
    <row r="165" spans="1:7">
      <c r="A165" s="211"/>
      <c r="B165" s="211"/>
      <c r="C165" s="251" t="s">
        <v>282</v>
      </c>
      <c r="D165" s="212"/>
      <c r="E165" s="212"/>
      <c r="F165" s="134"/>
      <c r="G165" s="74"/>
    </row>
    <row r="166" spans="1:7">
      <c r="A166" s="211"/>
      <c r="B166" s="211"/>
      <c r="C166" s="251"/>
      <c r="D166" s="212"/>
      <c r="E166" s="212"/>
      <c r="F166" s="134"/>
      <c r="G166" s="74"/>
    </row>
    <row r="167" spans="1:7">
      <c r="A167" s="209"/>
      <c r="B167" s="209"/>
      <c r="C167" s="213"/>
      <c r="D167" s="223" t="s">
        <v>9</v>
      </c>
      <c r="E167" s="214">
        <v>1</v>
      </c>
      <c r="F167" s="215">
        <v>0</v>
      </c>
      <c r="G167" s="216">
        <f>+E167*F167</f>
        <v>0</v>
      </c>
    </row>
    <row r="168" spans="1:7">
      <c r="A168" s="211"/>
      <c r="B168" s="211"/>
      <c r="C168" s="213"/>
      <c r="D168" s="212"/>
      <c r="E168" s="212"/>
      <c r="F168" s="134"/>
      <c r="G168" s="74"/>
    </row>
    <row r="169" spans="1:7" ht="63.75">
      <c r="A169" s="209" t="s">
        <v>208</v>
      </c>
      <c r="B169" s="209"/>
      <c r="C169" s="178" t="s">
        <v>389</v>
      </c>
      <c r="D169" s="129"/>
      <c r="E169" s="129"/>
      <c r="F169" s="134"/>
      <c r="G169" s="132"/>
    </row>
    <row r="170" spans="1:7" ht="38.25">
      <c r="A170" s="211"/>
      <c r="B170" s="211"/>
      <c r="C170" s="178" t="s">
        <v>390</v>
      </c>
      <c r="D170" s="223"/>
      <c r="E170" s="214"/>
      <c r="F170" s="134"/>
      <c r="G170" s="132"/>
    </row>
    <row r="171" spans="1:7">
      <c r="A171" s="211"/>
      <c r="B171" s="211"/>
      <c r="C171" s="178"/>
      <c r="D171" s="223" t="s">
        <v>9</v>
      </c>
      <c r="E171" s="214">
        <v>1</v>
      </c>
      <c r="F171" s="215">
        <v>0</v>
      </c>
      <c r="G171" s="216">
        <f>+E171*F171</f>
        <v>0</v>
      </c>
    </row>
    <row r="172" spans="1:7">
      <c r="A172" s="211"/>
      <c r="B172" s="211"/>
      <c r="C172" s="178"/>
      <c r="D172" s="212"/>
      <c r="E172" s="212"/>
      <c r="F172" s="134"/>
      <c r="G172" s="132"/>
    </row>
    <row r="173" spans="1:7" ht="38.25">
      <c r="A173" s="209" t="s">
        <v>209</v>
      </c>
      <c r="B173" s="209"/>
      <c r="C173" s="217" t="s">
        <v>189</v>
      </c>
      <c r="D173" s="212"/>
      <c r="E173" s="212"/>
      <c r="F173" s="134"/>
      <c r="G173" s="132"/>
    </row>
    <row r="174" spans="1:7">
      <c r="A174" s="211"/>
      <c r="B174" s="211"/>
      <c r="C174" s="178"/>
      <c r="D174" s="223" t="s">
        <v>9</v>
      </c>
      <c r="E174" s="214">
        <v>1</v>
      </c>
      <c r="F174" s="215">
        <v>0</v>
      </c>
      <c r="G174" s="216">
        <f>+E174*F174</f>
        <v>0</v>
      </c>
    </row>
    <row r="175" spans="1:7">
      <c r="A175" s="211"/>
      <c r="B175" s="211"/>
      <c r="C175" s="178"/>
      <c r="D175" s="212"/>
      <c r="E175" s="212"/>
      <c r="F175" s="134"/>
      <c r="G175" s="216"/>
    </row>
    <row r="176" spans="1:7">
      <c r="A176" s="209" t="s">
        <v>210</v>
      </c>
      <c r="B176" s="209"/>
      <c r="C176" s="218" t="s">
        <v>190</v>
      </c>
      <c r="D176" s="212"/>
      <c r="E176" s="212"/>
      <c r="F176" s="134"/>
      <c r="G176" s="216"/>
    </row>
    <row r="177" spans="1:7">
      <c r="A177" s="211"/>
      <c r="B177" s="211"/>
      <c r="C177" s="219"/>
      <c r="D177" s="223" t="s">
        <v>9</v>
      </c>
      <c r="E177" s="214">
        <v>1</v>
      </c>
      <c r="F177" s="215">
        <v>0</v>
      </c>
      <c r="G177" s="216">
        <f>+E177*F177</f>
        <v>0</v>
      </c>
    </row>
    <row r="178" spans="1:7">
      <c r="A178" s="211"/>
      <c r="B178" s="211"/>
      <c r="C178" s="220"/>
      <c r="D178" s="212"/>
      <c r="E178" s="212"/>
      <c r="F178" s="134"/>
      <c r="G178" s="216"/>
    </row>
    <row r="179" spans="1:7">
      <c r="A179" s="209" t="s">
        <v>211</v>
      </c>
      <c r="B179" s="209"/>
      <c r="C179" s="218" t="s">
        <v>191</v>
      </c>
      <c r="D179" s="212"/>
      <c r="E179" s="212"/>
      <c r="F179" s="134"/>
      <c r="G179" s="216"/>
    </row>
    <row r="180" spans="1:7">
      <c r="A180" s="211"/>
      <c r="B180" s="211"/>
      <c r="C180" s="221"/>
      <c r="D180" s="223" t="s">
        <v>9</v>
      </c>
      <c r="E180" s="214">
        <v>1</v>
      </c>
      <c r="F180" s="215">
        <v>0</v>
      </c>
      <c r="G180" s="216">
        <f>+E180*F180</f>
        <v>0</v>
      </c>
    </row>
    <row r="181" spans="1:7">
      <c r="A181" s="211"/>
      <c r="B181" s="211"/>
      <c r="C181" s="213"/>
      <c r="D181" s="212"/>
      <c r="E181" s="212"/>
      <c r="F181" s="134"/>
      <c r="G181" s="216"/>
    </row>
    <row r="182" spans="1:7" ht="25.5">
      <c r="A182" s="209" t="s">
        <v>212</v>
      </c>
      <c r="B182" s="209"/>
      <c r="C182" s="222" t="s">
        <v>192</v>
      </c>
      <c r="D182" s="223"/>
      <c r="E182" s="214"/>
      <c r="F182" s="224"/>
      <c r="G182" s="216"/>
    </row>
    <row r="183" spans="1:7">
      <c r="A183" s="209"/>
      <c r="B183" s="209"/>
      <c r="C183" s="225" t="s">
        <v>186</v>
      </c>
      <c r="D183" s="223" t="s">
        <v>9</v>
      </c>
      <c r="E183" s="214">
        <v>1</v>
      </c>
      <c r="F183" s="226">
        <v>0</v>
      </c>
      <c r="G183" s="216">
        <f t="shared" ref="G183:G222" si="1">+E183*F183</f>
        <v>0</v>
      </c>
    </row>
    <row r="184" spans="1:7">
      <c r="A184" s="211"/>
      <c r="B184" s="211"/>
      <c r="C184" s="213"/>
      <c r="D184" s="212"/>
      <c r="E184" s="212"/>
      <c r="F184" s="134"/>
      <c r="G184" s="216"/>
    </row>
    <row r="185" spans="1:7" ht="38.25">
      <c r="A185" s="209" t="s">
        <v>213</v>
      </c>
      <c r="B185" s="209"/>
      <c r="C185" s="227" t="s">
        <v>193</v>
      </c>
      <c r="D185" s="129"/>
      <c r="E185" s="129"/>
      <c r="F185" s="157"/>
      <c r="G185" s="216"/>
    </row>
    <row r="186" spans="1:7">
      <c r="A186" s="228"/>
      <c r="B186" s="228"/>
      <c r="C186" s="229" t="s">
        <v>186</v>
      </c>
      <c r="D186" s="223" t="s">
        <v>9</v>
      </c>
      <c r="E186" s="230">
        <v>2</v>
      </c>
      <c r="F186" s="157">
        <v>0</v>
      </c>
      <c r="G186" s="216">
        <f t="shared" si="1"/>
        <v>0</v>
      </c>
    </row>
    <row r="187" spans="1:7">
      <c r="A187" s="228"/>
      <c r="B187" s="228"/>
      <c r="C187" s="229"/>
      <c r="D187" s="223"/>
      <c r="E187" s="230"/>
      <c r="F187" s="157"/>
      <c r="G187" s="216"/>
    </row>
    <row r="188" spans="1:7" ht="25.5">
      <c r="A188" s="209" t="s">
        <v>274</v>
      </c>
      <c r="B188" s="209"/>
      <c r="C188" s="222" t="s">
        <v>194</v>
      </c>
      <c r="D188" s="223"/>
      <c r="E188" s="214"/>
      <c r="F188" s="226"/>
      <c r="G188" s="216"/>
    </row>
    <row r="189" spans="1:7">
      <c r="A189" s="209"/>
      <c r="B189" s="209"/>
      <c r="C189" s="225"/>
      <c r="D189" s="223" t="s">
        <v>9</v>
      </c>
      <c r="E189" s="230">
        <v>2</v>
      </c>
      <c r="F189" s="157">
        <v>0</v>
      </c>
      <c r="G189" s="216">
        <f t="shared" si="1"/>
        <v>0</v>
      </c>
    </row>
    <row r="190" spans="1:7">
      <c r="A190" s="209"/>
      <c r="B190" s="209"/>
      <c r="C190" s="225"/>
      <c r="D190" s="223"/>
      <c r="E190" s="230"/>
      <c r="F190" s="157"/>
      <c r="G190" s="216"/>
    </row>
    <row r="191" spans="1:7" ht="54" customHeight="1">
      <c r="A191" s="209" t="s">
        <v>275</v>
      </c>
      <c r="B191" s="209"/>
      <c r="C191" s="191" t="s">
        <v>312</v>
      </c>
      <c r="D191" s="223"/>
      <c r="E191" s="223"/>
      <c r="F191" s="226"/>
      <c r="G191" s="216"/>
    </row>
    <row r="192" spans="1:7">
      <c r="A192" s="209"/>
      <c r="B192" s="209"/>
      <c r="C192" s="191"/>
      <c r="D192" s="223"/>
      <c r="E192" s="223"/>
      <c r="F192" s="226"/>
      <c r="G192" s="216"/>
    </row>
    <row r="193" spans="1:7">
      <c r="A193" s="233"/>
      <c r="B193" s="233"/>
      <c r="C193" s="191" t="s">
        <v>187</v>
      </c>
      <c r="D193" s="223" t="s">
        <v>9</v>
      </c>
      <c r="E193" s="223">
        <v>4</v>
      </c>
      <c r="F193" s="226">
        <v>0</v>
      </c>
      <c r="G193" s="216">
        <f t="shared" si="1"/>
        <v>0</v>
      </c>
    </row>
    <row r="194" spans="1:7">
      <c r="A194" s="209"/>
      <c r="B194" s="209"/>
      <c r="C194" s="213"/>
      <c r="D194" s="212"/>
      <c r="E194" s="212"/>
      <c r="F194" s="134"/>
      <c r="G194" s="216"/>
    </row>
    <row r="195" spans="1:7" ht="51">
      <c r="A195" s="209" t="s">
        <v>276</v>
      </c>
      <c r="B195" s="209"/>
      <c r="C195" s="178" t="s">
        <v>311</v>
      </c>
      <c r="D195" s="223"/>
      <c r="E195" s="214"/>
      <c r="F195" s="234"/>
      <c r="G195" s="216"/>
    </row>
    <row r="196" spans="1:7">
      <c r="A196" s="235"/>
      <c r="B196" s="235"/>
      <c r="C196" s="181" t="s">
        <v>198</v>
      </c>
      <c r="D196" s="223" t="s">
        <v>9</v>
      </c>
      <c r="E196" s="236">
        <v>4</v>
      </c>
      <c r="F196" s="234">
        <v>0</v>
      </c>
      <c r="G196" s="216">
        <f t="shared" si="1"/>
        <v>0</v>
      </c>
    </row>
    <row r="197" spans="1:7">
      <c r="A197" s="237"/>
      <c r="B197" s="237"/>
      <c r="C197" s="497"/>
      <c r="D197" s="498"/>
      <c r="E197" s="238"/>
      <c r="F197" s="239"/>
      <c r="G197" s="216"/>
    </row>
    <row r="198" spans="1:7" ht="85.5" customHeight="1">
      <c r="A198" s="209" t="s">
        <v>277</v>
      </c>
      <c r="B198" s="209"/>
      <c r="C198" s="178" t="s">
        <v>313</v>
      </c>
      <c r="D198" s="223"/>
      <c r="E198" s="214"/>
      <c r="F198" s="240"/>
      <c r="G198" s="216"/>
    </row>
    <row r="199" spans="1:7">
      <c r="A199" s="232"/>
      <c r="B199" s="232"/>
      <c r="C199" s="252" t="s">
        <v>199</v>
      </c>
      <c r="D199" s="223" t="s">
        <v>64</v>
      </c>
      <c r="E199" s="214">
        <v>1</v>
      </c>
      <c r="F199" s="240">
        <v>0</v>
      </c>
      <c r="G199" s="216">
        <f t="shared" si="1"/>
        <v>0</v>
      </c>
    </row>
    <row r="200" spans="1:7">
      <c r="A200" s="232"/>
      <c r="B200" s="232"/>
      <c r="C200" s="252" t="s">
        <v>200</v>
      </c>
      <c r="D200" s="223" t="s">
        <v>64</v>
      </c>
      <c r="E200" s="214">
        <v>1</v>
      </c>
      <c r="F200" s="240">
        <v>0</v>
      </c>
      <c r="G200" s="216">
        <f t="shared" si="1"/>
        <v>0</v>
      </c>
    </row>
    <row r="201" spans="1:7">
      <c r="A201" s="211"/>
      <c r="B201" s="211"/>
      <c r="C201" s="252" t="s">
        <v>201</v>
      </c>
      <c r="D201" s="223" t="s">
        <v>64</v>
      </c>
      <c r="E201" s="214">
        <v>1</v>
      </c>
      <c r="F201" s="240">
        <v>0</v>
      </c>
      <c r="G201" s="216">
        <f t="shared" si="1"/>
        <v>0</v>
      </c>
    </row>
    <row r="202" spans="1:7">
      <c r="A202" s="232"/>
      <c r="B202" s="232"/>
      <c r="C202" s="252"/>
      <c r="D202" s="223"/>
      <c r="E202" s="223"/>
      <c r="F202" s="240"/>
      <c r="G202" s="216"/>
    </row>
    <row r="203" spans="1:7" ht="16.5" customHeight="1">
      <c r="A203" s="164" t="s">
        <v>278</v>
      </c>
      <c r="B203" s="164"/>
      <c r="C203" s="178" t="s">
        <v>135</v>
      </c>
      <c r="D203" s="129"/>
      <c r="E203" s="182"/>
      <c r="F203" s="183"/>
      <c r="G203" s="184"/>
    </row>
    <row r="204" spans="1:7" ht="36" customHeight="1">
      <c r="A204" s="164"/>
      <c r="B204" s="164"/>
      <c r="C204" s="178" t="s">
        <v>280</v>
      </c>
      <c r="D204" s="129"/>
      <c r="E204" s="182"/>
      <c r="F204" s="183"/>
      <c r="G204" s="184"/>
    </row>
    <row r="205" spans="1:7" ht="9" customHeight="1">
      <c r="A205" s="185"/>
      <c r="B205" s="185"/>
      <c r="C205" s="178"/>
      <c r="D205" s="129"/>
      <c r="E205" s="182"/>
      <c r="F205" s="183"/>
      <c r="G205" s="184"/>
    </row>
    <row r="206" spans="1:7">
      <c r="A206" s="185"/>
      <c r="B206" s="185"/>
      <c r="C206" s="277" t="s">
        <v>308</v>
      </c>
      <c r="D206" s="278" t="s">
        <v>8</v>
      </c>
      <c r="E206" s="186">
        <v>1</v>
      </c>
      <c r="F206" s="240">
        <v>0</v>
      </c>
      <c r="G206" s="241">
        <f t="shared" si="1"/>
        <v>0</v>
      </c>
    </row>
    <row r="207" spans="1:7">
      <c r="A207" s="185"/>
      <c r="B207" s="185"/>
      <c r="C207" s="277" t="s">
        <v>309</v>
      </c>
      <c r="D207" s="278" t="s">
        <v>8</v>
      </c>
      <c r="E207" s="186">
        <v>1</v>
      </c>
      <c r="F207" s="240">
        <v>0</v>
      </c>
      <c r="G207" s="241">
        <f t="shared" ref="G207" si="2">+E207*F207</f>
        <v>0</v>
      </c>
    </row>
    <row r="208" spans="1:7">
      <c r="A208" s="185"/>
      <c r="B208" s="185"/>
      <c r="C208" s="277" t="s">
        <v>310</v>
      </c>
      <c r="D208" s="278" t="s">
        <v>8</v>
      </c>
      <c r="E208" s="186">
        <v>1</v>
      </c>
      <c r="F208" s="240">
        <v>0</v>
      </c>
      <c r="G208" s="241">
        <f t="shared" ref="G208" si="3">+E208*F208</f>
        <v>0</v>
      </c>
    </row>
    <row r="209" spans="1:7" ht="10.5" customHeight="1">
      <c r="A209" s="185"/>
      <c r="B209" s="185"/>
      <c r="C209" s="277" t="s">
        <v>315</v>
      </c>
      <c r="D209" s="278" t="s">
        <v>8</v>
      </c>
      <c r="E209" s="186">
        <v>1</v>
      </c>
      <c r="F209" s="240">
        <v>0</v>
      </c>
      <c r="G209" s="242">
        <f t="shared" si="1"/>
        <v>0</v>
      </c>
    </row>
    <row r="210" spans="1:7" ht="10.5" customHeight="1">
      <c r="A210" s="185"/>
      <c r="B210" s="185"/>
      <c r="C210" s="178"/>
      <c r="D210" s="278"/>
      <c r="E210" s="186"/>
      <c r="F210" s="240"/>
      <c r="G210" s="242"/>
    </row>
    <row r="211" spans="1:7" ht="88.5" customHeight="1">
      <c r="A211" s="164" t="s">
        <v>279</v>
      </c>
      <c r="B211" s="164"/>
      <c r="C211" s="178" t="s">
        <v>317</v>
      </c>
      <c r="D211" s="129"/>
      <c r="E211" s="182"/>
      <c r="F211" s="183"/>
      <c r="G211" s="184"/>
    </row>
    <row r="212" spans="1:7" ht="9" customHeight="1">
      <c r="A212" s="185"/>
      <c r="B212" s="185"/>
      <c r="C212" s="178"/>
      <c r="D212" s="129"/>
      <c r="E212" s="182"/>
      <c r="F212" s="183"/>
      <c r="G212" s="184"/>
    </row>
    <row r="213" spans="1:7" s="231" customFormat="1">
      <c r="A213" s="232"/>
      <c r="B213" s="232"/>
      <c r="C213" s="210" t="s">
        <v>195</v>
      </c>
      <c r="D213" s="223" t="s">
        <v>9</v>
      </c>
      <c r="E213" s="230">
        <v>1</v>
      </c>
      <c r="F213" s="157">
        <v>0</v>
      </c>
      <c r="G213" s="216">
        <f t="shared" ref="G213:G216" si="4">+E213*F213</f>
        <v>0</v>
      </c>
    </row>
    <row r="214" spans="1:7" s="231" customFormat="1">
      <c r="A214" s="232"/>
      <c r="B214" s="232"/>
      <c r="C214" s="210" t="s">
        <v>196</v>
      </c>
      <c r="D214" s="223" t="s">
        <v>9</v>
      </c>
      <c r="E214" s="230">
        <v>1</v>
      </c>
      <c r="F214" s="157">
        <v>0</v>
      </c>
      <c r="G214" s="216">
        <f t="shared" si="4"/>
        <v>0</v>
      </c>
    </row>
    <row r="215" spans="1:7" s="231" customFormat="1">
      <c r="A215" s="232"/>
      <c r="B215" s="232"/>
      <c r="C215" s="210" t="s">
        <v>197</v>
      </c>
      <c r="D215" s="223" t="s">
        <v>9</v>
      </c>
      <c r="E215" s="230">
        <v>1</v>
      </c>
      <c r="F215" s="157">
        <v>0</v>
      </c>
      <c r="G215" s="216">
        <f t="shared" si="4"/>
        <v>0</v>
      </c>
    </row>
    <row r="216" spans="1:7">
      <c r="A216" s="232"/>
      <c r="B216" s="232"/>
      <c r="C216" s="210" t="s">
        <v>318</v>
      </c>
      <c r="D216" s="223" t="s">
        <v>9</v>
      </c>
      <c r="E216" s="230">
        <v>1</v>
      </c>
      <c r="F216" s="157">
        <v>0</v>
      </c>
      <c r="G216" s="216">
        <f t="shared" si="4"/>
        <v>0</v>
      </c>
    </row>
    <row r="217" spans="1:7" ht="10.5" customHeight="1">
      <c r="A217" s="185"/>
      <c r="B217" s="185"/>
      <c r="C217" s="277"/>
      <c r="D217" s="278"/>
      <c r="E217" s="186"/>
      <c r="F217" s="240"/>
      <c r="G217" s="242"/>
    </row>
    <row r="218" spans="1:7" ht="27.75" customHeight="1">
      <c r="A218" s="164" t="s">
        <v>281</v>
      </c>
      <c r="B218" s="164"/>
      <c r="C218" s="178" t="s">
        <v>316</v>
      </c>
      <c r="D218" s="129"/>
      <c r="E218" s="182"/>
      <c r="F218" s="183"/>
      <c r="G218" s="184"/>
    </row>
    <row r="219" spans="1:7">
      <c r="A219" s="185"/>
      <c r="B219" s="185"/>
      <c r="C219" s="277"/>
      <c r="D219" s="278" t="s">
        <v>8</v>
      </c>
      <c r="E219" s="186">
        <v>1</v>
      </c>
      <c r="F219" s="240">
        <v>0</v>
      </c>
      <c r="G219" s="241">
        <f t="shared" ref="G219" si="5">+E219*F219</f>
        <v>0</v>
      </c>
    </row>
    <row r="220" spans="1:7" ht="10.5" customHeight="1">
      <c r="A220" s="185"/>
      <c r="B220" s="185"/>
      <c r="C220" s="277"/>
      <c r="D220" s="278"/>
      <c r="E220" s="186"/>
      <c r="F220" s="240"/>
      <c r="G220" s="242"/>
    </row>
    <row r="221" spans="1:7">
      <c r="A221" s="209" t="s">
        <v>314</v>
      </c>
      <c r="B221" s="209"/>
      <c r="C221" s="178" t="s">
        <v>202</v>
      </c>
      <c r="D221" s="223"/>
      <c r="E221" s="214"/>
      <c r="F221" s="240"/>
      <c r="G221" s="216"/>
    </row>
    <row r="222" spans="1:7">
      <c r="A222" s="209"/>
      <c r="B222" s="209"/>
      <c r="C222" s="178"/>
      <c r="D222" s="498" t="s">
        <v>9</v>
      </c>
      <c r="E222" s="243">
        <v>1</v>
      </c>
      <c r="F222" s="240">
        <v>0</v>
      </c>
      <c r="G222" s="216">
        <f t="shared" si="1"/>
        <v>0</v>
      </c>
    </row>
    <row r="223" spans="1:7">
      <c r="A223" s="232"/>
      <c r="B223" s="232"/>
      <c r="C223" s="178"/>
      <c r="D223" s="223"/>
      <c r="E223" s="214"/>
      <c r="F223" s="226"/>
      <c r="G223" s="244"/>
    </row>
    <row r="224" spans="1:7">
      <c r="A224" s="245"/>
      <c r="B224" s="245"/>
      <c r="C224" s="247" t="s">
        <v>203</v>
      </c>
      <c r="D224" s="246"/>
      <c r="E224" s="246"/>
      <c r="F224" s="469"/>
      <c r="G224" s="248">
        <f>SUM(G154:G222)</f>
        <v>0</v>
      </c>
    </row>
    <row r="225" s="14" customFormat="1"/>
  </sheetData>
  <mergeCells count="7">
    <mergeCell ref="A5:G5"/>
    <mergeCell ref="C12:F12"/>
    <mergeCell ref="C6:G6"/>
    <mergeCell ref="C15:G15"/>
    <mergeCell ref="C54:D54"/>
    <mergeCell ref="C126:D126"/>
    <mergeCell ref="C96:D96"/>
  </mergeCells>
  <phoneticPr fontId="22" type="noConversion"/>
  <pageMargins left="0.7" right="0.7" top="0.75" bottom="0.75" header="0.3" footer="0.3"/>
  <pageSetup paperSize="9" orientation="portrait" r:id="rId1"/>
  <rowBreaks count="1" manualBreakCount="1">
    <brk id="1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4</vt:i4>
      </vt:variant>
      <vt:variant>
        <vt:lpstr>Imenovani obsegi</vt:lpstr>
      </vt:variant>
      <vt:variant>
        <vt:i4>3</vt:i4>
      </vt:variant>
    </vt:vector>
  </HeadingPairs>
  <TitlesOfParts>
    <vt:vector size="7" baseType="lpstr">
      <vt:lpstr>REKAPITULACIJA</vt:lpstr>
      <vt:lpstr>GO - situacija</vt:lpstr>
      <vt:lpstr>Elektro instalacije</vt:lpstr>
      <vt:lpstr>Strojne instalacije</vt:lpstr>
      <vt:lpstr>'GO - situacija'!Področje_tiskanja</vt:lpstr>
      <vt:lpstr>REKAPITULACIJA!Področje_tiskanja</vt:lpstr>
      <vt:lpstr>'Strojne instalacije'!Področje_tiskanja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Uporabnik</dc:creator>
  <cp:lastModifiedBy>darja</cp:lastModifiedBy>
  <cp:lastPrinted>2022-01-10T12:13:25Z</cp:lastPrinted>
  <dcterms:created xsi:type="dcterms:W3CDTF">2016-09-21T14:49:59Z</dcterms:created>
  <dcterms:modified xsi:type="dcterms:W3CDTF">2022-01-10T15:54:40Z</dcterms:modified>
</cp:coreProperties>
</file>