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JAVNO NAROČANJE\REPREZENTANCA\2021-22\"/>
    </mc:Choice>
  </mc:AlternateContent>
  <xr:revisionPtr revIDLastSave="0" documentId="8_{A05F295B-E08E-4256-94FD-284E796BF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G20" i="1"/>
  <c r="I20" i="1" s="1"/>
  <c r="G19" i="1"/>
  <c r="J19" i="1"/>
  <c r="I19" i="1" l="1"/>
  <c r="G8" i="1"/>
  <c r="J8" i="1"/>
  <c r="G35" i="1"/>
  <c r="J35" i="1"/>
  <c r="G60" i="1"/>
  <c r="J60" i="1"/>
  <c r="G44" i="1"/>
  <c r="J44" i="1"/>
  <c r="I44" i="1" s="1"/>
  <c r="G10" i="1"/>
  <c r="J10" i="1"/>
  <c r="G11" i="1"/>
  <c r="J11" i="1"/>
  <c r="G59" i="1"/>
  <c r="J59" i="1"/>
  <c r="G41" i="1"/>
  <c r="J41" i="1"/>
  <c r="G58" i="1"/>
  <c r="J58" i="1"/>
  <c r="G22" i="1"/>
  <c r="J22" i="1"/>
  <c r="G57" i="1"/>
  <c r="J57" i="1"/>
  <c r="G28" i="1"/>
  <c r="J28" i="1"/>
  <c r="G14" i="1"/>
  <c r="J14" i="1"/>
  <c r="G47" i="1"/>
  <c r="J47" i="1"/>
  <c r="G56" i="1"/>
  <c r="J56" i="1"/>
  <c r="G54" i="1"/>
  <c r="J54" i="1"/>
  <c r="G55" i="1"/>
  <c r="J55" i="1"/>
  <c r="G52" i="1"/>
  <c r="J52" i="1"/>
  <c r="G30" i="1"/>
  <c r="J30" i="1"/>
  <c r="I30" i="1" l="1"/>
  <c r="I56" i="1"/>
  <c r="I14" i="1"/>
  <c r="I57" i="1"/>
  <c r="I58" i="1"/>
  <c r="I59" i="1"/>
  <c r="I54" i="1"/>
  <c r="I11" i="1"/>
  <c r="I10" i="1"/>
  <c r="I35" i="1"/>
  <c r="I60" i="1"/>
  <c r="I8" i="1"/>
  <c r="I47" i="1"/>
  <c r="I28" i="1"/>
  <c r="I41" i="1"/>
  <c r="I22" i="1"/>
  <c r="I55" i="1"/>
  <c r="I52" i="1"/>
  <c r="J18" i="1"/>
  <c r="J17" i="1"/>
  <c r="J16" i="1"/>
  <c r="J42" i="1"/>
  <c r="J43" i="1"/>
  <c r="J45" i="1"/>
  <c r="J46" i="1"/>
  <c r="J48" i="1"/>
  <c r="J49" i="1"/>
  <c r="J50" i="1"/>
  <c r="J51" i="1"/>
  <c r="J53" i="1"/>
  <c r="J39" i="1"/>
  <c r="J40" i="1"/>
  <c r="J38" i="1"/>
  <c r="J37" i="1"/>
  <c r="J15" i="1"/>
  <c r="J24" i="1"/>
  <c r="J25" i="1"/>
  <c r="J26" i="1"/>
  <c r="J27" i="1"/>
  <c r="J6" i="1"/>
  <c r="G13" i="1"/>
  <c r="G15" i="1"/>
  <c r="G38" i="1"/>
  <c r="G16" i="1"/>
  <c r="G39" i="1"/>
  <c r="G40" i="1"/>
  <c r="G42" i="1"/>
  <c r="G43" i="1"/>
  <c r="G45" i="1"/>
  <c r="G46" i="1"/>
  <c r="G48" i="1"/>
  <c r="G49" i="1"/>
  <c r="G50" i="1"/>
  <c r="G51" i="1"/>
  <c r="G53" i="1"/>
  <c r="G17" i="1"/>
  <c r="G18" i="1"/>
  <c r="G25" i="1"/>
  <c r="I17" i="1" l="1"/>
  <c r="I16" i="1"/>
  <c r="I15" i="1"/>
  <c r="I45" i="1"/>
  <c r="I43" i="1"/>
  <c r="I48" i="1"/>
  <c r="I42" i="1"/>
  <c r="I40" i="1"/>
  <c r="I25" i="1"/>
  <c r="I38" i="1"/>
  <c r="I51" i="1"/>
  <c r="I50" i="1"/>
  <c r="I46" i="1"/>
  <c r="I53" i="1"/>
  <c r="I49" i="1"/>
  <c r="I18" i="1"/>
  <c r="I39" i="1"/>
  <c r="J13" i="1"/>
  <c r="I13" i="1" s="1"/>
  <c r="J36" i="1"/>
  <c r="J34" i="1"/>
  <c r="J29" i="1"/>
  <c r="J31" i="1"/>
  <c r="J32" i="1"/>
  <c r="J33" i="1"/>
  <c r="J23" i="1"/>
  <c r="J21" i="1"/>
  <c r="J7" i="1"/>
  <c r="G37" i="1"/>
  <c r="I37" i="1" s="1"/>
  <c r="G36" i="1"/>
  <c r="J12" i="1"/>
  <c r="G12" i="1"/>
  <c r="G34" i="1"/>
  <c r="J9" i="1"/>
  <c r="G9" i="1"/>
  <c r="G33" i="1"/>
  <c r="G32" i="1"/>
  <c r="G31" i="1"/>
  <c r="G29" i="1"/>
  <c r="G27" i="1"/>
  <c r="I27" i="1" s="1"/>
  <c r="G26" i="1"/>
  <c r="I26" i="1" s="1"/>
  <c r="G24" i="1"/>
  <c r="I24" i="1" s="1"/>
  <c r="G23" i="1"/>
  <c r="G21" i="1"/>
  <c r="G7" i="1"/>
  <c r="G6" i="1"/>
  <c r="I6" i="1" s="1"/>
  <c r="J5" i="1"/>
  <c r="G5" i="1"/>
  <c r="I33" i="1" l="1"/>
  <c r="I23" i="1"/>
  <c r="I12" i="1"/>
  <c r="I29" i="1"/>
  <c r="I9" i="1"/>
  <c r="I5" i="1"/>
  <c r="I7" i="1"/>
  <c r="I36" i="1"/>
  <c r="I34" i="1"/>
  <c r="I21" i="1"/>
  <c r="I31" i="1"/>
  <c r="I32" i="1"/>
  <c r="J62" i="1"/>
  <c r="J63" i="1" l="1"/>
  <c r="J64" i="1" s="1"/>
</calcChain>
</file>

<file path=xl/sharedStrings.xml><?xml version="1.0" encoding="utf-8"?>
<sst xmlns="http://schemas.openxmlformats.org/spreadsheetml/2006/main" count="185" uniqueCount="132">
  <si>
    <t>1.</t>
  </si>
  <si>
    <t>kos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</si>
  <si>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</si>
  <si>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</si>
  <si>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</si>
  <si>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</si>
  <si>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</si>
  <si>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</si>
  <si>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</si>
  <si>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</si>
  <si>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</si>
  <si>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</si>
  <si>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</si>
  <si>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</si>
  <si>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</si>
  <si>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</si>
  <si>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</si>
  <si>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</si>
  <si>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</si>
  <si>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</si>
  <si>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</si>
  <si>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</si>
  <si>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</si>
  <si>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</si>
  <si>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</si>
  <si>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</si>
  <si>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</si>
  <si>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</si>
  <si>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</si>
  <si>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</si>
  <si>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</si>
  <si>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</si>
  <si>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</si>
  <si>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</si>
  <si>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paket</t>
  </si>
  <si>
    <t>34.</t>
  </si>
  <si>
    <t>35.</t>
  </si>
  <si>
    <t>36.</t>
  </si>
  <si>
    <t>SKUPNA PONUDBENA VREDNOST BREZ DDV</t>
  </si>
  <si>
    <t>DDV</t>
  </si>
  <si>
    <t>SKUPNA PONUDBENA VREDNOST Z DDV</t>
  </si>
  <si>
    <t>OBRAZEC 2: PONUDBENI PREDRAČUN ŠT. ……………………………….</t>
  </si>
  <si>
    <t>izdelek</t>
  </si>
  <si>
    <t>zap. št.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</si>
  <si>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</si>
  <si>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</si>
  <si>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</si>
  <si>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</si>
  <si>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</si>
  <si>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</si>
  <si>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</si>
  <si>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</si>
  <si>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</si>
  <si>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</si>
  <si>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</si>
  <si>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</si>
  <si>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</si>
  <si>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</si>
  <si>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</si>
  <si>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</si>
  <si>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</si>
  <si>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</si>
  <si>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kg</t>
  </si>
  <si>
    <t xml:space="preserve">žemlja, bela, 100 g </t>
  </si>
  <si>
    <t>55.</t>
  </si>
  <si>
    <t>56.</t>
  </si>
  <si>
    <t>naziv ponujenega blaga in proizvajalca</t>
  </si>
  <si>
    <t>enota mere</t>
  </si>
  <si>
    <t>okvirna letna količina</t>
  </si>
  <si>
    <t>cena na enoto 
v EUR brez DDV</t>
  </si>
  <si>
    <t>davek 
v %</t>
  </si>
  <si>
    <t>skupaj cena za količino
v EUR brez DDV</t>
  </si>
  <si>
    <t>skupaj cena za količino v EUR z DDV</t>
  </si>
  <si>
    <t>žemlja bela, 55 g</t>
  </si>
  <si>
    <t>gel za strojno pomivanje posode, 1,5 l</t>
  </si>
  <si>
    <t>kava (kot npr. Barcaffe), 100 g, mleta</t>
  </si>
  <si>
    <t>beli kristalni sladkor, 1kg</t>
  </si>
  <si>
    <t>čaj (kot npr. 1001 cvet), borovnica</t>
  </si>
  <si>
    <t>čaj (kot npr. 1001 cvet), brusnica</t>
  </si>
  <si>
    <t>čaj (kot npr. 1001 cvet), gozdne skrivnosti</t>
  </si>
  <si>
    <t>čaj (kot npr. 1001 cvet), planinski čaj</t>
  </si>
  <si>
    <t>gobasta krpa, 3/1</t>
  </si>
  <si>
    <t>bonboniera (kot npr. Merci), 250 g</t>
  </si>
  <si>
    <t xml:space="preserve">srebrna radgonska penina, polsuha, 0,75 l </t>
  </si>
  <si>
    <t>krema (kot npr. Solea), 60 ml</t>
  </si>
  <si>
    <t>keksi, mešano pecivo, 1 kg</t>
  </si>
  <si>
    <t>detergent za perilo, 4 kg</t>
  </si>
  <si>
    <t>voda, negazirana, v plastenkah, 1,5 l x 6</t>
  </si>
  <si>
    <t>bonboni, sadni žele, 400 g</t>
  </si>
  <si>
    <t>šunka, kuhana</t>
  </si>
  <si>
    <t>sir, edamec</t>
  </si>
  <si>
    <t>sok, jabolčni 1 l</t>
  </si>
  <si>
    <t>krof z marmelado, 80 g</t>
  </si>
  <si>
    <t>krpa, vileda, 5/1</t>
  </si>
  <si>
    <t>davek 
v EUR</t>
  </si>
  <si>
    <t>sok, pomarančni, 1 l</t>
  </si>
  <si>
    <t>Datum:</t>
  </si>
  <si>
    <t>Žig</t>
  </si>
  <si>
    <t>Podpis:</t>
  </si>
  <si>
    <t>keksi 300 g (kot npr. Domačica)</t>
  </si>
  <si>
    <t>keksi, linški, 350-400 g</t>
  </si>
  <si>
    <t>izotonični napitek, 0,5 l</t>
  </si>
  <si>
    <t>voda (kot npr. Radenska), negazirana, 0,25 l x 12, steklenička</t>
  </si>
  <si>
    <t xml:space="preserve">bonboni evkaliptus, gumi, 150 </t>
  </si>
  <si>
    <t>žvečilni gumi (kot npr. Orbit), 80-90 g</t>
  </si>
  <si>
    <t>mleko, trajno, 3,5 % m.m., 1 l x 12</t>
  </si>
  <si>
    <t>detergent za ročno pomivanje posode, 900-1000 ml</t>
  </si>
  <si>
    <t>krema (kot npr. Nivea), 75 ml</t>
  </si>
  <si>
    <t>napolitanke (kot npr. Manner), 300-400 g</t>
  </si>
  <si>
    <t>voda, namizna, negazirana, v plastenkah, 0,5 l x 12</t>
  </si>
  <si>
    <t xml:space="preserve">energijski napitek (kot npr. Red Bull), 0,25 l </t>
  </si>
  <si>
    <t>sok, breskev, 1 l</t>
  </si>
  <si>
    <t>čaj (kot npr. 1001 cvet), zeleni čaj</t>
  </si>
  <si>
    <t>sok, jabolčni, 0,2 l x 12, steklenička</t>
  </si>
  <si>
    <t>sol za pomivalni stroj, 1-1,5 kg</t>
  </si>
  <si>
    <t>čokolada z lešniki (kot npr. Milka), 250 -300 g</t>
  </si>
  <si>
    <t>med, cvetlični, 900 g</t>
  </si>
  <si>
    <t>kava (kot npr. Franck), capuccino, 110-120 g</t>
  </si>
  <si>
    <t>rogljiček francoski z marmelado, 90 g</t>
  </si>
  <si>
    <t>gumi bonboni (kot npr. Haribo), 100 g</t>
  </si>
  <si>
    <t>bonboni, mešani, 1 kg</t>
  </si>
  <si>
    <t>krema (kot npr. Solea), 150 ml</t>
  </si>
  <si>
    <t>kis, alkoholni, 1 l</t>
  </si>
  <si>
    <t>varikina, 1 l</t>
  </si>
  <si>
    <t>stegno, kmečko zorjeno, narezano, 100 g</t>
  </si>
  <si>
    <t>mešani oreški in suho sadje, 350 g</t>
  </si>
  <si>
    <t>zobotrebci, 200/1</t>
  </si>
  <si>
    <t>bonboniera (kot npr. Ferrero Rocher), 200 g</t>
  </si>
  <si>
    <t>vrečka, darilna, A4 z leskom</t>
  </si>
  <si>
    <t>čistilo (kot npr. Arf) 450 ml</t>
  </si>
  <si>
    <t>krožnik, alu, servirni, srednji, 1/1</t>
  </si>
  <si>
    <t>kozarci, plastični, prozorni, 200 ml, 100/1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</si>
</sst>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rgb="FF92D050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" fontId="2" fillId="6" borderId="5" xfId="0" applyNumberFormat="1" applyFont="1" applyFill="1" applyBorder="1" applyAlignment="1" applyProtection="1">
      <alignment horizontal="center" vertical="center" wrapText="1"/>
    </xf>
    <xf numFmtId="165" fontId="5" fillId="7" borderId="7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Protection="1">
      <protection locked="0"/>
    </xf>
    <xf numFmtId="4" fontId="2" fillId="0" borderId="7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Protection="1">
      <protection locked="0"/>
    </xf>
    <xf numFmtId="4" fontId="3" fillId="0" borderId="8" xfId="0" applyNumberFormat="1" applyFont="1" applyBorder="1" applyAlignment="1" applyProtection="1">
      <alignment vertical="top" wrapText="1"/>
      <protection locked="0"/>
    </xf>
    <xf numFmtId="0" fontId="9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6" fillId="0" borderId="0" xfId="0" applyFont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8" fillId="2" borderId="3" xfId="0" applyFont="1" applyFill="1" applyBorder="1" applyAlignment="1" applyProtection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center" vertical="center" wrapText="1"/>
    </xf>
    <xf numFmtId="1" fontId="2" fillId="6" borderId="6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/>
    </xf>
    <xf numFmtId="4" fontId="9" fillId="0" borderId="7" xfId="0" applyNumberFormat="1" applyFont="1" applyBorder="1" applyAlignment="1" applyProtection="1">
      <alignment horizontal="center" vertical="center"/>
    </xf>
    <xf numFmtId="4" fontId="2" fillId="0" borderId="7" xfId="0" applyNumberFormat="1" applyFont="1" applyBorder="1" applyAlignment="1" applyProtection="1">
      <alignment horizontal="right" vertical="center" wrapText="1"/>
    </xf>
    <xf numFmtId="3" fontId="2" fillId="0" borderId="7" xfId="0" applyNumberFormat="1" applyFont="1" applyBorder="1" applyAlignment="1" applyProtection="1">
      <alignment horizontal="center" vertical="center" wrapText="1"/>
    </xf>
    <xf numFmtId="3" fontId="2" fillId="0" borderId="7" xfId="0" applyNumberFormat="1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vertical="top" wrapText="1"/>
    </xf>
    <xf numFmtId="4" fontId="2" fillId="0" borderId="7" xfId="0" applyNumberFormat="1" applyFont="1" applyBorder="1" applyAlignment="1" applyProtection="1">
      <alignment horizontal="center" vertical="center"/>
    </xf>
    <xf numFmtId="3" fontId="2" fillId="4" borderId="7" xfId="0" applyNumberFormat="1" applyFont="1" applyFill="1" applyBorder="1" applyAlignment="1" applyProtection="1">
      <alignment horizontal="center"/>
    </xf>
    <xf numFmtId="4" fontId="9" fillId="0" borderId="8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right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7" xfId="0" applyBorder="1" applyProtection="1"/>
    <xf numFmtId="0" fontId="9" fillId="0" borderId="7" xfId="0" applyFont="1" applyBorder="1" applyAlignment="1" applyProtection="1">
      <alignment horizontal="center" vertical="center"/>
    </xf>
    <xf numFmtId="2" fontId="9" fillId="0" borderId="7" xfId="0" applyNumberFormat="1" applyFont="1" applyBorder="1" applyProtection="1"/>
    <xf numFmtId="166" fontId="2" fillId="0" borderId="7" xfId="0" applyNumberFormat="1" applyFont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/>
    </xf>
    <xf numFmtId="4" fontId="5" fillId="7" borderId="7" xfId="0" applyNumberFormat="1" applyFont="1" applyFill="1" applyBorder="1" applyProtection="1"/>
    <xf numFmtId="0" fontId="5" fillId="3" borderId="0" xfId="0" applyFont="1" applyFill="1" applyBorder="1" applyProtection="1"/>
    <xf numFmtId="0" fontId="5" fillId="3" borderId="7" xfId="0" applyFont="1" applyFill="1" applyBorder="1" applyProtection="1"/>
    <xf numFmtId="0" fontId="10" fillId="7" borderId="7" xfId="0" applyFont="1" applyFill="1" applyBorder="1" applyAlignment="1" applyProtection="1">
      <alignment horizontal="right"/>
    </xf>
    <xf numFmtId="0" fontId="2" fillId="0" borderId="7" xfId="0" applyFont="1" applyBorder="1" applyProtection="1"/>
    <xf numFmtId="0" fontId="2" fillId="4" borderId="7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3" fontId="2" fillId="4" borderId="8" xfId="0" applyNumberFormat="1" applyFont="1" applyFill="1" applyBorder="1" applyAlignment="1" applyProtection="1">
      <alignment horizontal="center"/>
    </xf>
    <xf numFmtId="0" fontId="11" fillId="0" borderId="7" xfId="0" applyFont="1" applyBorder="1" applyProtection="1">
      <protection locked="0"/>
    </xf>
    <xf numFmtId="165" fontId="4" fillId="6" borderId="9" xfId="0" applyNumberFormat="1" applyFont="1" applyFill="1" applyBorder="1" applyAlignment="1" applyProtection="1">
      <alignment horizontal="center" vertical="center"/>
    </xf>
    <xf numFmtId="165" fontId="4" fillId="6" borderId="10" xfId="0" applyNumberFormat="1" applyFont="1" applyFill="1" applyBorder="1" applyAlignment="1" applyProtection="1">
      <alignment horizontal="center" vertical="center"/>
    </xf>
    <xf numFmtId="165" fontId="4" fillId="6" borderId="11" xfId="0" applyNumberFormat="1" applyFont="1" applyFill="1" applyBorder="1" applyAlignment="1" applyProtection="1">
      <alignment horizontal="center" vertical="center"/>
    </xf>
    <xf numFmtId="165" fontId="4" fillId="6" borderId="12" xfId="0" applyNumberFormat="1" applyFont="1" applyFill="1" applyBorder="1" applyAlignment="1" applyProtection="1">
      <alignment horizontal="center" vertical="center"/>
    </xf>
    <xf numFmtId="165" fontId="4" fillId="6" borderId="0" xfId="0" applyNumberFormat="1" applyFont="1" applyFill="1" applyBorder="1" applyAlignment="1" applyProtection="1">
      <alignment horizontal="center" vertical="center"/>
    </xf>
    <xf numFmtId="165" fontId="4" fillId="6" borderId="13" xfId="0" applyNumberFormat="1" applyFont="1" applyFill="1" applyBorder="1" applyAlignment="1" applyProtection="1">
      <alignment horizontal="center" vertical="center"/>
    </xf>
    <xf numFmtId="165" fontId="4" fillId="6" borderId="14" xfId="0" applyNumberFormat="1" applyFont="1" applyFill="1" applyBorder="1" applyAlignment="1" applyProtection="1">
      <alignment horizontal="center" vertical="center"/>
    </xf>
    <xf numFmtId="165" fontId="4" fillId="6" borderId="15" xfId="0" applyNumberFormat="1" applyFont="1" applyFill="1" applyBorder="1" applyAlignment="1" applyProtection="1">
      <alignment horizontal="center" vertical="center"/>
    </xf>
    <xf numFmtId="165" fontId="4" fillId="6" borderId="16" xfId="0" applyNumberFormat="1" applyFont="1" applyFill="1" applyBorder="1" applyAlignment="1" applyProtection="1">
      <alignment horizontal="center" vertical="center"/>
    </xf>
  </cellXfs>
  <cellStyles count="2">
    <cellStyle name="Navadno" xfId="0" builtinId="0"/>
    <cellStyle name="Navadno_Spec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topLeftCell="A31" zoomScaleNormal="100" workbookViewId="0">
      <selection activeCell="F21" sqref="F21"/>
    </sheetView>
  </sheetViews>
  <sheetFormatPr defaultRowHeight="15.75" x14ac:dyDescent="0.25"/>
  <cols>
    <col min="1" max="1" width="5" style="16" customWidth="1"/>
    <col min="2" max="2" width="52" style="17" customWidth="1"/>
    <col min="3" max="3" width="31.5703125" style="17" customWidth="1"/>
    <col min="4" max="4" width="6.42578125" style="14" customWidth="1"/>
    <col min="5" max="5" width="11.85546875" style="16" customWidth="1"/>
    <col min="6" max="6" width="15.140625" style="18" customWidth="1"/>
    <col min="7" max="7" width="21" style="18" customWidth="1"/>
    <col min="8" max="8" width="7.28515625" style="16" customWidth="1"/>
    <col min="9" max="9" width="8.28515625" style="18" customWidth="1"/>
    <col min="10" max="10" width="21.28515625" style="18" customWidth="1"/>
    <col min="11" max="12" width="5.7109375" style="18" customWidth="1"/>
    <col min="13" max="14" width="5.85546875" style="18" customWidth="1"/>
    <col min="15" max="16" width="5.140625" style="18" customWidth="1"/>
    <col min="17" max="17" width="5.5703125" style="18" customWidth="1"/>
    <col min="18" max="18" width="4.85546875" style="18" customWidth="1"/>
    <col min="19" max="19" width="5.28515625" style="18" customWidth="1"/>
    <col min="20" max="20" width="5.140625" style="18" customWidth="1"/>
    <col min="21" max="21" width="5.28515625" style="18" customWidth="1"/>
    <col min="22" max="22" width="5.42578125" style="18" customWidth="1"/>
    <col min="23" max="23" width="6.140625" style="18" customWidth="1"/>
    <col min="24" max="24" width="5.7109375" style="18" customWidth="1"/>
    <col min="25" max="25" width="4.42578125" style="18" customWidth="1"/>
    <col min="26" max="26" width="5.140625" style="18" customWidth="1"/>
    <col min="27" max="27" width="5.5703125" style="18" customWidth="1"/>
    <col min="28" max="28" width="4" style="18" customWidth="1"/>
    <col min="29" max="256" width="9.140625" style="18"/>
    <col min="257" max="257" width="7.140625" style="18" customWidth="1"/>
    <col min="258" max="258" width="43.140625" style="18" customWidth="1"/>
    <col min="259" max="259" width="12.7109375" style="18" customWidth="1"/>
    <col min="260" max="260" width="10.85546875" style="18" customWidth="1"/>
    <col min="261" max="261" width="12.7109375" style="18" customWidth="1"/>
    <col min="262" max="265" width="9.140625" style="18"/>
    <col min="266" max="266" width="13.7109375" style="18" customWidth="1"/>
    <col min="267" max="512" width="9.140625" style="18"/>
    <col min="513" max="513" width="7.140625" style="18" customWidth="1"/>
    <col min="514" max="514" width="43.140625" style="18" customWidth="1"/>
    <col min="515" max="515" width="12.7109375" style="18" customWidth="1"/>
    <col min="516" max="516" width="10.85546875" style="18" customWidth="1"/>
    <col min="517" max="517" width="12.7109375" style="18" customWidth="1"/>
    <col min="518" max="521" width="9.140625" style="18"/>
    <col min="522" max="522" width="13.7109375" style="18" customWidth="1"/>
    <col min="523" max="768" width="9.140625" style="18"/>
    <col min="769" max="769" width="7.140625" style="18" customWidth="1"/>
    <col min="770" max="770" width="43.140625" style="18" customWidth="1"/>
    <col min="771" max="771" width="12.7109375" style="18" customWidth="1"/>
    <col min="772" max="772" width="10.85546875" style="18" customWidth="1"/>
    <col min="773" max="773" width="12.7109375" style="18" customWidth="1"/>
    <col min="774" max="777" width="9.140625" style="18"/>
    <col min="778" max="778" width="13.7109375" style="18" customWidth="1"/>
    <col min="779" max="1024" width="9.140625" style="18"/>
    <col min="1025" max="1025" width="7.140625" style="18" customWidth="1"/>
    <col min="1026" max="1026" width="43.140625" style="18" customWidth="1"/>
    <col min="1027" max="1027" width="12.7109375" style="18" customWidth="1"/>
    <col min="1028" max="1028" width="10.85546875" style="18" customWidth="1"/>
    <col min="1029" max="1029" width="12.7109375" style="18" customWidth="1"/>
    <col min="1030" max="1033" width="9.140625" style="18"/>
    <col min="1034" max="1034" width="13.7109375" style="18" customWidth="1"/>
    <col min="1035" max="1280" width="9.140625" style="18"/>
    <col min="1281" max="1281" width="7.140625" style="18" customWidth="1"/>
    <col min="1282" max="1282" width="43.140625" style="18" customWidth="1"/>
    <col min="1283" max="1283" width="12.7109375" style="18" customWidth="1"/>
    <col min="1284" max="1284" width="10.85546875" style="18" customWidth="1"/>
    <col min="1285" max="1285" width="12.7109375" style="18" customWidth="1"/>
    <col min="1286" max="1289" width="9.140625" style="18"/>
    <col min="1290" max="1290" width="13.7109375" style="18" customWidth="1"/>
    <col min="1291" max="1536" width="9.140625" style="18"/>
    <col min="1537" max="1537" width="7.140625" style="18" customWidth="1"/>
    <col min="1538" max="1538" width="43.140625" style="18" customWidth="1"/>
    <col min="1539" max="1539" width="12.7109375" style="18" customWidth="1"/>
    <col min="1540" max="1540" width="10.85546875" style="18" customWidth="1"/>
    <col min="1541" max="1541" width="12.7109375" style="18" customWidth="1"/>
    <col min="1542" max="1545" width="9.140625" style="18"/>
    <col min="1546" max="1546" width="13.7109375" style="18" customWidth="1"/>
    <col min="1547" max="1792" width="9.140625" style="18"/>
    <col min="1793" max="1793" width="7.140625" style="18" customWidth="1"/>
    <col min="1794" max="1794" width="43.140625" style="18" customWidth="1"/>
    <col min="1795" max="1795" width="12.7109375" style="18" customWidth="1"/>
    <col min="1796" max="1796" width="10.85546875" style="18" customWidth="1"/>
    <col min="1797" max="1797" width="12.7109375" style="18" customWidth="1"/>
    <col min="1798" max="1801" width="9.140625" style="18"/>
    <col min="1802" max="1802" width="13.7109375" style="18" customWidth="1"/>
    <col min="1803" max="2048" width="9.140625" style="18"/>
    <col min="2049" max="2049" width="7.140625" style="18" customWidth="1"/>
    <col min="2050" max="2050" width="43.140625" style="18" customWidth="1"/>
    <col min="2051" max="2051" width="12.7109375" style="18" customWidth="1"/>
    <col min="2052" max="2052" width="10.85546875" style="18" customWidth="1"/>
    <col min="2053" max="2053" width="12.7109375" style="18" customWidth="1"/>
    <col min="2054" max="2057" width="9.140625" style="18"/>
    <col min="2058" max="2058" width="13.7109375" style="18" customWidth="1"/>
    <col min="2059" max="2304" width="9.140625" style="18"/>
    <col min="2305" max="2305" width="7.140625" style="18" customWidth="1"/>
    <col min="2306" max="2306" width="43.140625" style="18" customWidth="1"/>
    <col min="2307" max="2307" width="12.7109375" style="18" customWidth="1"/>
    <col min="2308" max="2308" width="10.85546875" style="18" customWidth="1"/>
    <col min="2309" max="2309" width="12.7109375" style="18" customWidth="1"/>
    <col min="2310" max="2313" width="9.140625" style="18"/>
    <col min="2314" max="2314" width="13.7109375" style="18" customWidth="1"/>
    <col min="2315" max="2560" width="9.140625" style="18"/>
    <col min="2561" max="2561" width="7.140625" style="18" customWidth="1"/>
    <col min="2562" max="2562" width="43.140625" style="18" customWidth="1"/>
    <col min="2563" max="2563" width="12.7109375" style="18" customWidth="1"/>
    <col min="2564" max="2564" width="10.85546875" style="18" customWidth="1"/>
    <col min="2565" max="2565" width="12.7109375" style="18" customWidth="1"/>
    <col min="2566" max="2569" width="9.140625" style="18"/>
    <col min="2570" max="2570" width="13.7109375" style="18" customWidth="1"/>
    <col min="2571" max="2816" width="9.140625" style="18"/>
    <col min="2817" max="2817" width="7.140625" style="18" customWidth="1"/>
    <col min="2818" max="2818" width="43.140625" style="18" customWidth="1"/>
    <col min="2819" max="2819" width="12.7109375" style="18" customWidth="1"/>
    <col min="2820" max="2820" width="10.85546875" style="18" customWidth="1"/>
    <col min="2821" max="2821" width="12.7109375" style="18" customWidth="1"/>
    <col min="2822" max="2825" width="9.140625" style="18"/>
    <col min="2826" max="2826" width="13.7109375" style="18" customWidth="1"/>
    <col min="2827" max="3072" width="9.140625" style="18"/>
    <col min="3073" max="3073" width="7.140625" style="18" customWidth="1"/>
    <col min="3074" max="3074" width="43.140625" style="18" customWidth="1"/>
    <col min="3075" max="3075" width="12.7109375" style="18" customWidth="1"/>
    <col min="3076" max="3076" width="10.85546875" style="18" customWidth="1"/>
    <col min="3077" max="3077" width="12.7109375" style="18" customWidth="1"/>
    <col min="3078" max="3081" width="9.140625" style="18"/>
    <col min="3082" max="3082" width="13.7109375" style="18" customWidth="1"/>
    <col min="3083" max="3328" width="9.140625" style="18"/>
    <col min="3329" max="3329" width="7.140625" style="18" customWidth="1"/>
    <col min="3330" max="3330" width="43.140625" style="18" customWidth="1"/>
    <col min="3331" max="3331" width="12.7109375" style="18" customWidth="1"/>
    <col min="3332" max="3332" width="10.85546875" style="18" customWidth="1"/>
    <col min="3333" max="3333" width="12.7109375" style="18" customWidth="1"/>
    <col min="3334" max="3337" width="9.140625" style="18"/>
    <col min="3338" max="3338" width="13.7109375" style="18" customWidth="1"/>
    <col min="3339" max="3584" width="9.140625" style="18"/>
    <col min="3585" max="3585" width="7.140625" style="18" customWidth="1"/>
    <col min="3586" max="3586" width="43.140625" style="18" customWidth="1"/>
    <col min="3587" max="3587" width="12.7109375" style="18" customWidth="1"/>
    <col min="3588" max="3588" width="10.85546875" style="18" customWidth="1"/>
    <col min="3589" max="3589" width="12.7109375" style="18" customWidth="1"/>
    <col min="3590" max="3593" width="9.140625" style="18"/>
    <col min="3594" max="3594" width="13.7109375" style="18" customWidth="1"/>
    <col min="3595" max="3840" width="9.140625" style="18"/>
    <col min="3841" max="3841" width="7.140625" style="18" customWidth="1"/>
    <col min="3842" max="3842" width="43.140625" style="18" customWidth="1"/>
    <col min="3843" max="3843" width="12.7109375" style="18" customWidth="1"/>
    <col min="3844" max="3844" width="10.85546875" style="18" customWidth="1"/>
    <col min="3845" max="3845" width="12.7109375" style="18" customWidth="1"/>
    <col min="3846" max="3849" width="9.140625" style="18"/>
    <col min="3850" max="3850" width="13.7109375" style="18" customWidth="1"/>
    <col min="3851" max="4096" width="9.140625" style="18"/>
    <col min="4097" max="4097" width="7.140625" style="18" customWidth="1"/>
    <col min="4098" max="4098" width="43.140625" style="18" customWidth="1"/>
    <col min="4099" max="4099" width="12.7109375" style="18" customWidth="1"/>
    <col min="4100" max="4100" width="10.85546875" style="18" customWidth="1"/>
    <col min="4101" max="4101" width="12.7109375" style="18" customWidth="1"/>
    <col min="4102" max="4105" width="9.140625" style="18"/>
    <col min="4106" max="4106" width="13.7109375" style="18" customWidth="1"/>
    <col min="4107" max="4352" width="9.140625" style="18"/>
    <col min="4353" max="4353" width="7.140625" style="18" customWidth="1"/>
    <col min="4354" max="4354" width="43.140625" style="18" customWidth="1"/>
    <col min="4355" max="4355" width="12.7109375" style="18" customWidth="1"/>
    <col min="4356" max="4356" width="10.85546875" style="18" customWidth="1"/>
    <col min="4357" max="4357" width="12.7109375" style="18" customWidth="1"/>
    <col min="4358" max="4361" width="9.140625" style="18"/>
    <col min="4362" max="4362" width="13.7109375" style="18" customWidth="1"/>
    <col min="4363" max="4608" width="9.140625" style="18"/>
    <col min="4609" max="4609" width="7.140625" style="18" customWidth="1"/>
    <col min="4610" max="4610" width="43.140625" style="18" customWidth="1"/>
    <col min="4611" max="4611" width="12.7109375" style="18" customWidth="1"/>
    <col min="4612" max="4612" width="10.85546875" style="18" customWidth="1"/>
    <col min="4613" max="4613" width="12.7109375" style="18" customWidth="1"/>
    <col min="4614" max="4617" width="9.140625" style="18"/>
    <col min="4618" max="4618" width="13.7109375" style="18" customWidth="1"/>
    <col min="4619" max="4864" width="9.140625" style="18"/>
    <col min="4865" max="4865" width="7.140625" style="18" customWidth="1"/>
    <col min="4866" max="4866" width="43.140625" style="18" customWidth="1"/>
    <col min="4867" max="4867" width="12.7109375" style="18" customWidth="1"/>
    <col min="4868" max="4868" width="10.85546875" style="18" customWidth="1"/>
    <col min="4869" max="4869" width="12.7109375" style="18" customWidth="1"/>
    <col min="4870" max="4873" width="9.140625" style="18"/>
    <col min="4874" max="4874" width="13.7109375" style="18" customWidth="1"/>
    <col min="4875" max="5120" width="9.140625" style="18"/>
    <col min="5121" max="5121" width="7.140625" style="18" customWidth="1"/>
    <col min="5122" max="5122" width="43.140625" style="18" customWidth="1"/>
    <col min="5123" max="5123" width="12.7109375" style="18" customWidth="1"/>
    <col min="5124" max="5124" width="10.85546875" style="18" customWidth="1"/>
    <col min="5125" max="5125" width="12.7109375" style="18" customWidth="1"/>
    <col min="5126" max="5129" width="9.140625" style="18"/>
    <col min="5130" max="5130" width="13.7109375" style="18" customWidth="1"/>
    <col min="5131" max="5376" width="9.140625" style="18"/>
    <col min="5377" max="5377" width="7.140625" style="18" customWidth="1"/>
    <col min="5378" max="5378" width="43.140625" style="18" customWidth="1"/>
    <col min="5379" max="5379" width="12.7109375" style="18" customWidth="1"/>
    <col min="5380" max="5380" width="10.85546875" style="18" customWidth="1"/>
    <col min="5381" max="5381" width="12.7109375" style="18" customWidth="1"/>
    <col min="5382" max="5385" width="9.140625" style="18"/>
    <col min="5386" max="5386" width="13.7109375" style="18" customWidth="1"/>
    <col min="5387" max="5632" width="9.140625" style="18"/>
    <col min="5633" max="5633" width="7.140625" style="18" customWidth="1"/>
    <col min="5634" max="5634" width="43.140625" style="18" customWidth="1"/>
    <col min="5635" max="5635" width="12.7109375" style="18" customWidth="1"/>
    <col min="5636" max="5636" width="10.85546875" style="18" customWidth="1"/>
    <col min="5637" max="5637" width="12.7109375" style="18" customWidth="1"/>
    <col min="5638" max="5641" width="9.140625" style="18"/>
    <col min="5642" max="5642" width="13.7109375" style="18" customWidth="1"/>
    <col min="5643" max="5888" width="9.140625" style="18"/>
    <col min="5889" max="5889" width="7.140625" style="18" customWidth="1"/>
    <col min="5890" max="5890" width="43.140625" style="18" customWidth="1"/>
    <col min="5891" max="5891" width="12.7109375" style="18" customWidth="1"/>
    <col min="5892" max="5892" width="10.85546875" style="18" customWidth="1"/>
    <col min="5893" max="5893" width="12.7109375" style="18" customWidth="1"/>
    <col min="5894" max="5897" width="9.140625" style="18"/>
    <col min="5898" max="5898" width="13.7109375" style="18" customWidth="1"/>
    <col min="5899" max="6144" width="9.140625" style="18"/>
    <col min="6145" max="6145" width="7.140625" style="18" customWidth="1"/>
    <col min="6146" max="6146" width="43.140625" style="18" customWidth="1"/>
    <col min="6147" max="6147" width="12.7109375" style="18" customWidth="1"/>
    <col min="6148" max="6148" width="10.85546875" style="18" customWidth="1"/>
    <col min="6149" max="6149" width="12.7109375" style="18" customWidth="1"/>
    <col min="6150" max="6153" width="9.140625" style="18"/>
    <col min="6154" max="6154" width="13.7109375" style="18" customWidth="1"/>
    <col min="6155" max="6400" width="9.140625" style="18"/>
    <col min="6401" max="6401" width="7.140625" style="18" customWidth="1"/>
    <col min="6402" max="6402" width="43.140625" style="18" customWidth="1"/>
    <col min="6403" max="6403" width="12.7109375" style="18" customWidth="1"/>
    <col min="6404" max="6404" width="10.85546875" style="18" customWidth="1"/>
    <col min="6405" max="6405" width="12.7109375" style="18" customWidth="1"/>
    <col min="6406" max="6409" width="9.140625" style="18"/>
    <col min="6410" max="6410" width="13.7109375" style="18" customWidth="1"/>
    <col min="6411" max="6656" width="9.140625" style="18"/>
    <col min="6657" max="6657" width="7.140625" style="18" customWidth="1"/>
    <col min="6658" max="6658" width="43.140625" style="18" customWidth="1"/>
    <col min="6659" max="6659" width="12.7109375" style="18" customWidth="1"/>
    <col min="6660" max="6660" width="10.85546875" style="18" customWidth="1"/>
    <col min="6661" max="6661" width="12.7109375" style="18" customWidth="1"/>
    <col min="6662" max="6665" width="9.140625" style="18"/>
    <col min="6666" max="6666" width="13.7109375" style="18" customWidth="1"/>
    <col min="6667" max="6912" width="9.140625" style="18"/>
    <col min="6913" max="6913" width="7.140625" style="18" customWidth="1"/>
    <col min="6914" max="6914" width="43.140625" style="18" customWidth="1"/>
    <col min="6915" max="6915" width="12.7109375" style="18" customWidth="1"/>
    <col min="6916" max="6916" width="10.85546875" style="18" customWidth="1"/>
    <col min="6917" max="6917" width="12.7109375" style="18" customWidth="1"/>
    <col min="6918" max="6921" width="9.140625" style="18"/>
    <col min="6922" max="6922" width="13.7109375" style="18" customWidth="1"/>
    <col min="6923" max="7168" width="9.140625" style="18"/>
    <col min="7169" max="7169" width="7.140625" style="18" customWidth="1"/>
    <col min="7170" max="7170" width="43.140625" style="18" customWidth="1"/>
    <col min="7171" max="7171" width="12.7109375" style="18" customWidth="1"/>
    <col min="7172" max="7172" width="10.85546875" style="18" customWidth="1"/>
    <col min="7173" max="7173" width="12.7109375" style="18" customWidth="1"/>
    <col min="7174" max="7177" width="9.140625" style="18"/>
    <col min="7178" max="7178" width="13.7109375" style="18" customWidth="1"/>
    <col min="7179" max="7424" width="9.140625" style="18"/>
    <col min="7425" max="7425" width="7.140625" style="18" customWidth="1"/>
    <col min="7426" max="7426" width="43.140625" style="18" customWidth="1"/>
    <col min="7427" max="7427" width="12.7109375" style="18" customWidth="1"/>
    <col min="7428" max="7428" width="10.85546875" style="18" customWidth="1"/>
    <col min="7429" max="7429" width="12.7109375" style="18" customWidth="1"/>
    <col min="7430" max="7433" width="9.140625" style="18"/>
    <col min="7434" max="7434" width="13.7109375" style="18" customWidth="1"/>
    <col min="7435" max="7680" width="9.140625" style="18"/>
    <col min="7681" max="7681" width="7.140625" style="18" customWidth="1"/>
    <col min="7682" max="7682" width="43.140625" style="18" customWidth="1"/>
    <col min="7683" max="7683" width="12.7109375" style="18" customWidth="1"/>
    <col min="7684" max="7684" width="10.85546875" style="18" customWidth="1"/>
    <col min="7685" max="7685" width="12.7109375" style="18" customWidth="1"/>
    <col min="7686" max="7689" width="9.140625" style="18"/>
    <col min="7690" max="7690" width="13.7109375" style="18" customWidth="1"/>
    <col min="7691" max="7936" width="9.140625" style="18"/>
    <col min="7937" max="7937" width="7.140625" style="18" customWidth="1"/>
    <col min="7938" max="7938" width="43.140625" style="18" customWidth="1"/>
    <col min="7939" max="7939" width="12.7109375" style="18" customWidth="1"/>
    <col min="7940" max="7940" width="10.85546875" style="18" customWidth="1"/>
    <col min="7941" max="7941" width="12.7109375" style="18" customWidth="1"/>
    <col min="7942" max="7945" width="9.140625" style="18"/>
    <col min="7946" max="7946" width="13.7109375" style="18" customWidth="1"/>
    <col min="7947" max="8192" width="9.140625" style="18"/>
    <col min="8193" max="8193" width="7.140625" style="18" customWidth="1"/>
    <col min="8194" max="8194" width="43.140625" style="18" customWidth="1"/>
    <col min="8195" max="8195" width="12.7109375" style="18" customWidth="1"/>
    <col min="8196" max="8196" width="10.85546875" style="18" customWidth="1"/>
    <col min="8197" max="8197" width="12.7109375" style="18" customWidth="1"/>
    <col min="8198" max="8201" width="9.140625" style="18"/>
    <col min="8202" max="8202" width="13.7109375" style="18" customWidth="1"/>
    <col min="8203" max="8448" width="9.140625" style="18"/>
    <col min="8449" max="8449" width="7.140625" style="18" customWidth="1"/>
    <col min="8450" max="8450" width="43.140625" style="18" customWidth="1"/>
    <col min="8451" max="8451" width="12.7109375" style="18" customWidth="1"/>
    <col min="8452" max="8452" width="10.85546875" style="18" customWidth="1"/>
    <col min="8453" max="8453" width="12.7109375" style="18" customWidth="1"/>
    <col min="8454" max="8457" width="9.140625" style="18"/>
    <col min="8458" max="8458" width="13.7109375" style="18" customWidth="1"/>
    <col min="8459" max="8704" width="9.140625" style="18"/>
    <col min="8705" max="8705" width="7.140625" style="18" customWidth="1"/>
    <col min="8706" max="8706" width="43.140625" style="18" customWidth="1"/>
    <col min="8707" max="8707" width="12.7109375" style="18" customWidth="1"/>
    <col min="8708" max="8708" width="10.85546875" style="18" customWidth="1"/>
    <col min="8709" max="8709" width="12.7109375" style="18" customWidth="1"/>
    <col min="8710" max="8713" width="9.140625" style="18"/>
    <col min="8714" max="8714" width="13.7109375" style="18" customWidth="1"/>
    <col min="8715" max="8960" width="9.140625" style="18"/>
    <col min="8961" max="8961" width="7.140625" style="18" customWidth="1"/>
    <col min="8962" max="8962" width="43.140625" style="18" customWidth="1"/>
    <col min="8963" max="8963" width="12.7109375" style="18" customWidth="1"/>
    <col min="8964" max="8964" width="10.85546875" style="18" customWidth="1"/>
    <col min="8965" max="8965" width="12.7109375" style="18" customWidth="1"/>
    <col min="8966" max="8969" width="9.140625" style="18"/>
    <col min="8970" max="8970" width="13.7109375" style="18" customWidth="1"/>
    <col min="8971" max="9216" width="9.140625" style="18"/>
    <col min="9217" max="9217" width="7.140625" style="18" customWidth="1"/>
    <col min="9218" max="9218" width="43.140625" style="18" customWidth="1"/>
    <col min="9219" max="9219" width="12.7109375" style="18" customWidth="1"/>
    <col min="9220" max="9220" width="10.85546875" style="18" customWidth="1"/>
    <col min="9221" max="9221" width="12.7109375" style="18" customWidth="1"/>
    <col min="9222" max="9225" width="9.140625" style="18"/>
    <col min="9226" max="9226" width="13.7109375" style="18" customWidth="1"/>
    <col min="9227" max="9472" width="9.140625" style="18"/>
    <col min="9473" max="9473" width="7.140625" style="18" customWidth="1"/>
    <col min="9474" max="9474" width="43.140625" style="18" customWidth="1"/>
    <col min="9475" max="9475" width="12.7109375" style="18" customWidth="1"/>
    <col min="9476" max="9476" width="10.85546875" style="18" customWidth="1"/>
    <col min="9477" max="9477" width="12.7109375" style="18" customWidth="1"/>
    <col min="9478" max="9481" width="9.140625" style="18"/>
    <col min="9482" max="9482" width="13.7109375" style="18" customWidth="1"/>
    <col min="9483" max="9728" width="9.140625" style="18"/>
    <col min="9729" max="9729" width="7.140625" style="18" customWidth="1"/>
    <col min="9730" max="9730" width="43.140625" style="18" customWidth="1"/>
    <col min="9731" max="9731" width="12.7109375" style="18" customWidth="1"/>
    <col min="9732" max="9732" width="10.85546875" style="18" customWidth="1"/>
    <col min="9733" max="9733" width="12.7109375" style="18" customWidth="1"/>
    <col min="9734" max="9737" width="9.140625" style="18"/>
    <col min="9738" max="9738" width="13.7109375" style="18" customWidth="1"/>
    <col min="9739" max="9984" width="9.140625" style="18"/>
    <col min="9985" max="9985" width="7.140625" style="18" customWidth="1"/>
    <col min="9986" max="9986" width="43.140625" style="18" customWidth="1"/>
    <col min="9987" max="9987" width="12.7109375" style="18" customWidth="1"/>
    <col min="9988" max="9988" width="10.85546875" style="18" customWidth="1"/>
    <col min="9989" max="9989" width="12.7109375" style="18" customWidth="1"/>
    <col min="9990" max="9993" width="9.140625" style="18"/>
    <col min="9994" max="9994" width="13.7109375" style="18" customWidth="1"/>
    <col min="9995" max="10240" width="9.140625" style="18"/>
    <col min="10241" max="10241" width="7.140625" style="18" customWidth="1"/>
    <col min="10242" max="10242" width="43.140625" style="18" customWidth="1"/>
    <col min="10243" max="10243" width="12.7109375" style="18" customWidth="1"/>
    <col min="10244" max="10244" width="10.85546875" style="18" customWidth="1"/>
    <col min="10245" max="10245" width="12.7109375" style="18" customWidth="1"/>
    <col min="10246" max="10249" width="9.140625" style="18"/>
    <col min="10250" max="10250" width="13.7109375" style="18" customWidth="1"/>
    <col min="10251" max="10496" width="9.140625" style="18"/>
    <col min="10497" max="10497" width="7.140625" style="18" customWidth="1"/>
    <col min="10498" max="10498" width="43.140625" style="18" customWidth="1"/>
    <col min="10499" max="10499" width="12.7109375" style="18" customWidth="1"/>
    <col min="10500" max="10500" width="10.85546875" style="18" customWidth="1"/>
    <col min="10501" max="10501" width="12.7109375" style="18" customWidth="1"/>
    <col min="10502" max="10505" width="9.140625" style="18"/>
    <col min="10506" max="10506" width="13.7109375" style="18" customWidth="1"/>
    <col min="10507" max="10752" width="9.140625" style="18"/>
    <col min="10753" max="10753" width="7.140625" style="18" customWidth="1"/>
    <col min="10754" max="10754" width="43.140625" style="18" customWidth="1"/>
    <col min="10755" max="10755" width="12.7109375" style="18" customWidth="1"/>
    <col min="10756" max="10756" width="10.85546875" style="18" customWidth="1"/>
    <col min="10757" max="10757" width="12.7109375" style="18" customWidth="1"/>
    <col min="10758" max="10761" width="9.140625" style="18"/>
    <col min="10762" max="10762" width="13.7109375" style="18" customWidth="1"/>
    <col min="10763" max="11008" width="9.140625" style="18"/>
    <col min="11009" max="11009" width="7.140625" style="18" customWidth="1"/>
    <col min="11010" max="11010" width="43.140625" style="18" customWidth="1"/>
    <col min="11011" max="11011" width="12.7109375" style="18" customWidth="1"/>
    <col min="11012" max="11012" width="10.85546875" style="18" customWidth="1"/>
    <col min="11013" max="11013" width="12.7109375" style="18" customWidth="1"/>
    <col min="11014" max="11017" width="9.140625" style="18"/>
    <col min="11018" max="11018" width="13.7109375" style="18" customWidth="1"/>
    <col min="11019" max="11264" width="9.140625" style="18"/>
    <col min="11265" max="11265" width="7.140625" style="18" customWidth="1"/>
    <col min="11266" max="11266" width="43.140625" style="18" customWidth="1"/>
    <col min="11267" max="11267" width="12.7109375" style="18" customWidth="1"/>
    <col min="11268" max="11268" width="10.85546875" style="18" customWidth="1"/>
    <col min="11269" max="11269" width="12.7109375" style="18" customWidth="1"/>
    <col min="11270" max="11273" width="9.140625" style="18"/>
    <col min="11274" max="11274" width="13.7109375" style="18" customWidth="1"/>
    <col min="11275" max="11520" width="9.140625" style="18"/>
    <col min="11521" max="11521" width="7.140625" style="18" customWidth="1"/>
    <col min="11522" max="11522" width="43.140625" style="18" customWidth="1"/>
    <col min="11523" max="11523" width="12.7109375" style="18" customWidth="1"/>
    <col min="11524" max="11524" width="10.85546875" style="18" customWidth="1"/>
    <col min="11525" max="11525" width="12.7109375" style="18" customWidth="1"/>
    <col min="11526" max="11529" width="9.140625" style="18"/>
    <col min="11530" max="11530" width="13.7109375" style="18" customWidth="1"/>
    <col min="11531" max="11776" width="9.140625" style="18"/>
    <col min="11777" max="11777" width="7.140625" style="18" customWidth="1"/>
    <col min="11778" max="11778" width="43.140625" style="18" customWidth="1"/>
    <col min="11779" max="11779" width="12.7109375" style="18" customWidth="1"/>
    <col min="11780" max="11780" width="10.85546875" style="18" customWidth="1"/>
    <col min="11781" max="11781" width="12.7109375" style="18" customWidth="1"/>
    <col min="11782" max="11785" width="9.140625" style="18"/>
    <col min="11786" max="11786" width="13.7109375" style="18" customWidth="1"/>
    <col min="11787" max="12032" width="9.140625" style="18"/>
    <col min="12033" max="12033" width="7.140625" style="18" customWidth="1"/>
    <col min="12034" max="12034" width="43.140625" style="18" customWidth="1"/>
    <col min="12035" max="12035" width="12.7109375" style="18" customWidth="1"/>
    <col min="12036" max="12036" width="10.85546875" style="18" customWidth="1"/>
    <col min="12037" max="12037" width="12.7109375" style="18" customWidth="1"/>
    <col min="12038" max="12041" width="9.140625" style="18"/>
    <col min="12042" max="12042" width="13.7109375" style="18" customWidth="1"/>
    <col min="12043" max="12288" width="9.140625" style="18"/>
    <col min="12289" max="12289" width="7.140625" style="18" customWidth="1"/>
    <col min="12290" max="12290" width="43.140625" style="18" customWidth="1"/>
    <col min="12291" max="12291" width="12.7109375" style="18" customWidth="1"/>
    <col min="12292" max="12292" width="10.85546875" style="18" customWidth="1"/>
    <col min="12293" max="12293" width="12.7109375" style="18" customWidth="1"/>
    <col min="12294" max="12297" width="9.140625" style="18"/>
    <col min="12298" max="12298" width="13.7109375" style="18" customWidth="1"/>
    <col min="12299" max="12544" width="9.140625" style="18"/>
    <col min="12545" max="12545" width="7.140625" style="18" customWidth="1"/>
    <col min="12546" max="12546" width="43.140625" style="18" customWidth="1"/>
    <col min="12547" max="12547" width="12.7109375" style="18" customWidth="1"/>
    <col min="12548" max="12548" width="10.85546875" style="18" customWidth="1"/>
    <col min="12549" max="12549" width="12.7109375" style="18" customWidth="1"/>
    <col min="12550" max="12553" width="9.140625" style="18"/>
    <col min="12554" max="12554" width="13.7109375" style="18" customWidth="1"/>
    <col min="12555" max="12800" width="9.140625" style="18"/>
    <col min="12801" max="12801" width="7.140625" style="18" customWidth="1"/>
    <col min="12802" max="12802" width="43.140625" style="18" customWidth="1"/>
    <col min="12803" max="12803" width="12.7109375" style="18" customWidth="1"/>
    <col min="12804" max="12804" width="10.85546875" style="18" customWidth="1"/>
    <col min="12805" max="12805" width="12.7109375" style="18" customWidth="1"/>
    <col min="12806" max="12809" width="9.140625" style="18"/>
    <col min="12810" max="12810" width="13.7109375" style="18" customWidth="1"/>
    <col min="12811" max="13056" width="9.140625" style="18"/>
    <col min="13057" max="13057" width="7.140625" style="18" customWidth="1"/>
    <col min="13058" max="13058" width="43.140625" style="18" customWidth="1"/>
    <col min="13059" max="13059" width="12.7109375" style="18" customWidth="1"/>
    <col min="13060" max="13060" width="10.85546875" style="18" customWidth="1"/>
    <col min="13061" max="13061" width="12.7109375" style="18" customWidth="1"/>
    <col min="13062" max="13065" width="9.140625" style="18"/>
    <col min="13066" max="13066" width="13.7109375" style="18" customWidth="1"/>
    <col min="13067" max="13312" width="9.140625" style="18"/>
    <col min="13313" max="13313" width="7.140625" style="18" customWidth="1"/>
    <col min="13314" max="13314" width="43.140625" style="18" customWidth="1"/>
    <col min="13315" max="13315" width="12.7109375" style="18" customWidth="1"/>
    <col min="13316" max="13316" width="10.85546875" style="18" customWidth="1"/>
    <col min="13317" max="13317" width="12.7109375" style="18" customWidth="1"/>
    <col min="13318" max="13321" width="9.140625" style="18"/>
    <col min="13322" max="13322" width="13.7109375" style="18" customWidth="1"/>
    <col min="13323" max="13568" width="9.140625" style="18"/>
    <col min="13569" max="13569" width="7.140625" style="18" customWidth="1"/>
    <col min="13570" max="13570" width="43.140625" style="18" customWidth="1"/>
    <col min="13571" max="13571" width="12.7109375" style="18" customWidth="1"/>
    <col min="13572" max="13572" width="10.85546875" style="18" customWidth="1"/>
    <col min="13573" max="13573" width="12.7109375" style="18" customWidth="1"/>
    <col min="13574" max="13577" width="9.140625" style="18"/>
    <col min="13578" max="13578" width="13.7109375" style="18" customWidth="1"/>
    <col min="13579" max="13824" width="9.140625" style="18"/>
    <col min="13825" max="13825" width="7.140625" style="18" customWidth="1"/>
    <col min="13826" max="13826" width="43.140625" style="18" customWidth="1"/>
    <col min="13827" max="13827" width="12.7109375" style="18" customWidth="1"/>
    <col min="13828" max="13828" width="10.85546875" style="18" customWidth="1"/>
    <col min="13829" max="13829" width="12.7109375" style="18" customWidth="1"/>
    <col min="13830" max="13833" width="9.140625" style="18"/>
    <col min="13834" max="13834" width="13.7109375" style="18" customWidth="1"/>
    <col min="13835" max="14080" width="9.140625" style="18"/>
    <col min="14081" max="14081" width="7.140625" style="18" customWidth="1"/>
    <col min="14082" max="14082" width="43.140625" style="18" customWidth="1"/>
    <col min="14083" max="14083" width="12.7109375" style="18" customWidth="1"/>
    <col min="14084" max="14084" width="10.85546875" style="18" customWidth="1"/>
    <col min="14085" max="14085" width="12.7109375" style="18" customWidth="1"/>
    <col min="14086" max="14089" width="9.140625" style="18"/>
    <col min="14090" max="14090" width="13.7109375" style="18" customWidth="1"/>
    <col min="14091" max="14336" width="9.140625" style="18"/>
    <col min="14337" max="14337" width="7.140625" style="18" customWidth="1"/>
    <col min="14338" max="14338" width="43.140625" style="18" customWidth="1"/>
    <col min="14339" max="14339" width="12.7109375" style="18" customWidth="1"/>
    <col min="14340" max="14340" width="10.85546875" style="18" customWidth="1"/>
    <col min="14341" max="14341" width="12.7109375" style="18" customWidth="1"/>
    <col min="14342" max="14345" width="9.140625" style="18"/>
    <col min="14346" max="14346" width="13.7109375" style="18" customWidth="1"/>
    <col min="14347" max="14592" width="9.140625" style="18"/>
    <col min="14593" max="14593" width="7.140625" style="18" customWidth="1"/>
    <col min="14594" max="14594" width="43.140625" style="18" customWidth="1"/>
    <col min="14595" max="14595" width="12.7109375" style="18" customWidth="1"/>
    <col min="14596" max="14596" width="10.85546875" style="18" customWidth="1"/>
    <col min="14597" max="14597" width="12.7109375" style="18" customWidth="1"/>
    <col min="14598" max="14601" width="9.140625" style="18"/>
    <col min="14602" max="14602" width="13.7109375" style="18" customWidth="1"/>
    <col min="14603" max="14848" width="9.140625" style="18"/>
    <col min="14849" max="14849" width="7.140625" style="18" customWidth="1"/>
    <col min="14850" max="14850" width="43.140625" style="18" customWidth="1"/>
    <col min="14851" max="14851" width="12.7109375" style="18" customWidth="1"/>
    <col min="14852" max="14852" width="10.85546875" style="18" customWidth="1"/>
    <col min="14853" max="14853" width="12.7109375" style="18" customWidth="1"/>
    <col min="14854" max="14857" width="9.140625" style="18"/>
    <col min="14858" max="14858" width="13.7109375" style="18" customWidth="1"/>
    <col min="14859" max="15104" width="9.140625" style="18"/>
    <col min="15105" max="15105" width="7.140625" style="18" customWidth="1"/>
    <col min="15106" max="15106" width="43.140625" style="18" customWidth="1"/>
    <col min="15107" max="15107" width="12.7109375" style="18" customWidth="1"/>
    <col min="15108" max="15108" width="10.85546875" style="18" customWidth="1"/>
    <col min="15109" max="15109" width="12.7109375" style="18" customWidth="1"/>
    <col min="15110" max="15113" width="9.140625" style="18"/>
    <col min="15114" max="15114" width="13.7109375" style="18" customWidth="1"/>
    <col min="15115" max="15360" width="9.140625" style="18"/>
    <col min="15361" max="15361" width="7.140625" style="18" customWidth="1"/>
    <col min="15362" max="15362" width="43.140625" style="18" customWidth="1"/>
    <col min="15363" max="15363" width="12.7109375" style="18" customWidth="1"/>
    <col min="15364" max="15364" width="10.85546875" style="18" customWidth="1"/>
    <col min="15365" max="15365" width="12.7109375" style="18" customWidth="1"/>
    <col min="15366" max="15369" width="9.140625" style="18"/>
    <col min="15370" max="15370" width="13.7109375" style="18" customWidth="1"/>
    <col min="15371" max="15616" width="9.140625" style="18"/>
    <col min="15617" max="15617" width="7.140625" style="18" customWidth="1"/>
    <col min="15618" max="15618" width="43.140625" style="18" customWidth="1"/>
    <col min="15619" max="15619" width="12.7109375" style="18" customWidth="1"/>
    <col min="15620" max="15620" width="10.85546875" style="18" customWidth="1"/>
    <col min="15621" max="15621" width="12.7109375" style="18" customWidth="1"/>
    <col min="15622" max="15625" width="9.140625" style="18"/>
    <col min="15626" max="15626" width="13.7109375" style="18" customWidth="1"/>
    <col min="15627" max="15872" width="9.140625" style="18"/>
    <col min="15873" max="15873" width="7.140625" style="18" customWidth="1"/>
    <col min="15874" max="15874" width="43.140625" style="18" customWidth="1"/>
    <col min="15875" max="15875" width="12.7109375" style="18" customWidth="1"/>
    <col min="15876" max="15876" width="10.85546875" style="18" customWidth="1"/>
    <col min="15877" max="15877" width="12.7109375" style="18" customWidth="1"/>
    <col min="15878" max="15881" width="9.140625" style="18"/>
    <col min="15882" max="15882" width="13.7109375" style="18" customWidth="1"/>
    <col min="15883" max="16128" width="9.140625" style="18"/>
    <col min="16129" max="16129" width="7.140625" style="18" customWidth="1"/>
    <col min="16130" max="16130" width="43.140625" style="18" customWidth="1"/>
    <col min="16131" max="16131" width="12.7109375" style="18" customWidth="1"/>
    <col min="16132" max="16132" width="10.85546875" style="18" customWidth="1"/>
    <col min="16133" max="16133" width="12.7109375" style="18" customWidth="1"/>
    <col min="16134" max="16137" width="9.140625" style="18"/>
    <col min="16138" max="16138" width="13.7109375" style="18" customWidth="1"/>
    <col min="16139" max="16384" width="9.140625" style="18"/>
  </cols>
  <sheetData>
    <row r="1" spans="1:34" s="15" customFormat="1" ht="15.75" customHeight="1" x14ac:dyDescent="0.3">
      <c r="A1" s="13" t="s">
        <v>41</v>
      </c>
      <c r="B1" s="13"/>
      <c r="C1" s="13"/>
      <c r="D1" s="14"/>
      <c r="H1" s="16"/>
    </row>
    <row r="2" spans="1:34" ht="16.5" thickBot="1" x14ac:dyDescent="0.3"/>
    <row r="3" spans="1:34" ht="38.25" x14ac:dyDescent="0.25">
      <c r="A3" s="1" t="s">
        <v>43</v>
      </c>
      <c r="B3" s="2" t="s">
        <v>42</v>
      </c>
      <c r="C3" s="2" t="s">
        <v>66</v>
      </c>
      <c r="D3" s="2" t="s">
        <v>67</v>
      </c>
      <c r="E3" s="3" t="s">
        <v>68</v>
      </c>
      <c r="F3" s="3" t="s">
        <v>69</v>
      </c>
      <c r="G3" s="3" t="s">
        <v>71</v>
      </c>
      <c r="H3" s="19" t="s">
        <v>70</v>
      </c>
      <c r="I3" s="19" t="s">
        <v>94</v>
      </c>
      <c r="J3" s="20" t="s">
        <v>72</v>
      </c>
    </row>
    <row r="4" spans="1:34" s="22" customFormat="1" ht="15" customHeight="1" x14ac:dyDescent="0.25">
      <c r="A4" s="4">
        <v>1</v>
      </c>
      <c r="B4" s="21">
        <v>2</v>
      </c>
      <c r="C4" s="4">
        <v>3</v>
      </c>
      <c r="D4" s="21">
        <v>4</v>
      </c>
      <c r="E4" s="4">
        <v>5</v>
      </c>
      <c r="F4" s="21">
        <v>6</v>
      </c>
      <c r="G4" s="4">
        <v>7</v>
      </c>
      <c r="H4" s="21">
        <v>8</v>
      </c>
      <c r="I4" s="4">
        <v>9</v>
      </c>
      <c r="J4" s="21">
        <v>10</v>
      </c>
    </row>
    <row r="5" spans="1:34" ht="15" x14ac:dyDescent="0.25">
      <c r="A5" s="47" t="s">
        <v>0</v>
      </c>
      <c r="B5" s="28" t="s">
        <v>114</v>
      </c>
      <c r="C5" s="8"/>
      <c r="D5" s="29" t="s">
        <v>1</v>
      </c>
      <c r="E5" s="30">
        <v>12</v>
      </c>
      <c r="F5" s="7"/>
      <c r="G5" s="25">
        <f t="shared" ref="G5:G37" si="0">E5*F5</f>
        <v>0</v>
      </c>
      <c r="H5" s="26">
        <v>22</v>
      </c>
      <c r="I5" s="27">
        <f>J5-G5</f>
        <v>0</v>
      </c>
      <c r="J5" s="25">
        <f t="shared" ref="J5:J8" si="1">E5*F5*1.22</f>
        <v>0</v>
      </c>
    </row>
    <row r="6" spans="1:34" ht="15" x14ac:dyDescent="0.25">
      <c r="A6" s="47" t="s">
        <v>2</v>
      </c>
      <c r="B6" s="28" t="s">
        <v>74</v>
      </c>
      <c r="C6" s="6"/>
      <c r="D6" s="24" t="s">
        <v>1</v>
      </c>
      <c r="E6" s="30">
        <v>9</v>
      </c>
      <c r="F6" s="7"/>
      <c r="G6" s="25">
        <f t="shared" si="0"/>
        <v>0</v>
      </c>
      <c r="H6" s="26">
        <v>22</v>
      </c>
      <c r="I6" s="27">
        <f t="shared" ref="I6:I60" si="2">J6-G6</f>
        <v>0</v>
      </c>
      <c r="J6" s="25">
        <f t="shared" si="1"/>
        <v>0</v>
      </c>
    </row>
    <row r="7" spans="1:34" ht="17.25" customHeight="1" x14ac:dyDescent="0.25">
      <c r="A7" s="47" t="s">
        <v>3</v>
      </c>
      <c r="B7" s="28" t="s">
        <v>106</v>
      </c>
      <c r="C7" s="8"/>
      <c r="D7" s="29" t="s">
        <v>1</v>
      </c>
      <c r="E7" s="30">
        <v>7</v>
      </c>
      <c r="F7" s="9"/>
      <c r="G7" s="25">
        <f t="shared" si="0"/>
        <v>0</v>
      </c>
      <c r="H7" s="26">
        <v>22</v>
      </c>
      <c r="I7" s="27">
        <f t="shared" si="2"/>
        <v>0</v>
      </c>
      <c r="J7" s="25">
        <f t="shared" si="1"/>
        <v>0</v>
      </c>
    </row>
    <row r="8" spans="1:34" ht="15" x14ac:dyDescent="0.25">
      <c r="A8" s="47" t="s">
        <v>4</v>
      </c>
      <c r="B8" s="28" t="s">
        <v>126</v>
      </c>
      <c r="C8" s="6"/>
      <c r="D8" s="24" t="s">
        <v>1</v>
      </c>
      <c r="E8" s="30">
        <v>3</v>
      </c>
      <c r="F8" s="7"/>
      <c r="G8" s="25">
        <f t="shared" si="0"/>
        <v>0</v>
      </c>
      <c r="H8" s="26">
        <v>22</v>
      </c>
      <c r="I8" s="27">
        <f t="shared" si="2"/>
        <v>0</v>
      </c>
      <c r="J8" s="25">
        <f t="shared" si="1"/>
        <v>0</v>
      </c>
    </row>
    <row r="9" spans="1:34" ht="17.25" customHeight="1" x14ac:dyDescent="0.25">
      <c r="A9" s="47" t="s">
        <v>5</v>
      </c>
      <c r="B9" s="28" t="s">
        <v>81</v>
      </c>
      <c r="C9" s="8"/>
      <c r="D9" s="29" t="s">
        <v>1</v>
      </c>
      <c r="E9" s="30">
        <v>6</v>
      </c>
      <c r="F9" s="9"/>
      <c r="G9" s="25">
        <f t="shared" si="0"/>
        <v>0</v>
      </c>
      <c r="H9" s="26">
        <v>22</v>
      </c>
      <c r="I9" s="27">
        <f t="shared" si="2"/>
        <v>0</v>
      </c>
      <c r="J9" s="25">
        <f t="shared" ref="J9:J19" si="3">E9*F9*1.22</f>
        <v>0</v>
      </c>
    </row>
    <row r="10" spans="1:34" ht="17.25" customHeight="1" x14ac:dyDescent="0.25">
      <c r="A10" s="47" t="s">
        <v>6</v>
      </c>
      <c r="B10" s="28" t="s">
        <v>123</v>
      </c>
      <c r="C10" s="8"/>
      <c r="D10" s="29" t="s">
        <v>1</v>
      </c>
      <c r="E10" s="30">
        <v>3</v>
      </c>
      <c r="F10" s="9"/>
      <c r="G10" s="25">
        <f t="shared" si="0"/>
        <v>0</v>
      </c>
      <c r="H10" s="26">
        <v>22</v>
      </c>
      <c r="I10" s="27">
        <f t="shared" si="2"/>
        <v>0</v>
      </c>
      <c r="J10" s="25">
        <f t="shared" si="3"/>
        <v>0</v>
      </c>
    </row>
    <row r="11" spans="1:34" ht="17.25" customHeight="1" x14ac:dyDescent="0.25">
      <c r="A11" s="47" t="s">
        <v>7</v>
      </c>
      <c r="B11" s="28" t="s">
        <v>129</v>
      </c>
      <c r="C11" s="8"/>
      <c r="D11" s="29" t="s">
        <v>1</v>
      </c>
      <c r="E11" s="30">
        <v>1</v>
      </c>
      <c r="F11" s="9"/>
      <c r="G11" s="25">
        <f t="shared" si="0"/>
        <v>0</v>
      </c>
      <c r="H11" s="26">
        <v>22</v>
      </c>
      <c r="I11" s="27">
        <f t="shared" si="2"/>
        <v>0</v>
      </c>
      <c r="J11" s="25">
        <f t="shared" si="3"/>
        <v>0</v>
      </c>
    </row>
    <row r="12" spans="1:34" ht="15" x14ac:dyDescent="0.25">
      <c r="A12" s="47" t="s">
        <v>8</v>
      </c>
      <c r="B12" s="48" t="s">
        <v>83</v>
      </c>
      <c r="C12" s="10"/>
      <c r="D12" s="31" t="s">
        <v>1</v>
      </c>
      <c r="E12" s="49">
        <v>15</v>
      </c>
      <c r="F12" s="11"/>
      <c r="G12" s="32">
        <f t="shared" si="0"/>
        <v>0</v>
      </c>
      <c r="H12" s="33">
        <v>22</v>
      </c>
      <c r="I12" s="27">
        <f t="shared" si="2"/>
        <v>0</v>
      </c>
      <c r="J12" s="32">
        <f t="shared" si="3"/>
        <v>0</v>
      </c>
      <c r="K12" s="34"/>
    </row>
    <row r="13" spans="1:34" s="35" customFormat="1" ht="15" x14ac:dyDescent="0.25">
      <c r="A13" s="47" t="s">
        <v>9</v>
      </c>
      <c r="B13" s="28" t="s">
        <v>107</v>
      </c>
      <c r="C13" s="8"/>
      <c r="D13" s="29" t="s">
        <v>1</v>
      </c>
      <c r="E13" s="30">
        <v>29</v>
      </c>
      <c r="F13" s="9"/>
      <c r="G13" s="25">
        <f t="shared" si="0"/>
        <v>0</v>
      </c>
      <c r="H13" s="26">
        <v>22</v>
      </c>
      <c r="I13" s="27">
        <f t="shared" si="2"/>
        <v>0</v>
      </c>
      <c r="J13" s="25">
        <f t="shared" si="3"/>
        <v>0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4" s="34" customFormat="1" ht="15" x14ac:dyDescent="0.25">
      <c r="A14" s="47" t="s">
        <v>10</v>
      </c>
      <c r="B14" s="28" t="s">
        <v>84</v>
      </c>
      <c r="C14" s="8"/>
      <c r="D14" s="29" t="s">
        <v>1</v>
      </c>
      <c r="E14" s="30">
        <v>5</v>
      </c>
      <c r="F14" s="9"/>
      <c r="G14" s="25">
        <f t="shared" si="0"/>
        <v>0</v>
      </c>
      <c r="H14" s="26">
        <v>22</v>
      </c>
      <c r="I14" s="27">
        <f t="shared" si="2"/>
        <v>0</v>
      </c>
      <c r="J14" s="25">
        <f t="shared" si="3"/>
        <v>0</v>
      </c>
    </row>
    <row r="15" spans="1:34" ht="15" x14ac:dyDescent="0.25">
      <c r="A15" s="47" t="s">
        <v>11</v>
      </c>
      <c r="B15" s="44" t="s">
        <v>121</v>
      </c>
      <c r="C15" s="9"/>
      <c r="D15" s="46" t="s">
        <v>1</v>
      </c>
      <c r="E15" s="45">
        <v>8</v>
      </c>
      <c r="F15" s="7"/>
      <c r="G15" s="25">
        <f t="shared" si="0"/>
        <v>0</v>
      </c>
      <c r="H15" s="23">
        <v>22</v>
      </c>
      <c r="I15" s="27">
        <f t="shared" si="2"/>
        <v>0</v>
      </c>
      <c r="J15" s="25">
        <f t="shared" si="3"/>
        <v>0</v>
      </c>
      <c r="K15" s="34"/>
    </row>
    <row r="16" spans="1:34" ht="15" x14ac:dyDescent="0.25">
      <c r="A16" s="47" t="s">
        <v>12</v>
      </c>
      <c r="B16" s="44" t="s">
        <v>86</v>
      </c>
      <c r="C16" s="12"/>
      <c r="D16" s="36" t="s">
        <v>1</v>
      </c>
      <c r="E16" s="45">
        <v>2</v>
      </c>
      <c r="F16" s="7"/>
      <c r="G16" s="25">
        <f t="shared" si="0"/>
        <v>0</v>
      </c>
      <c r="H16" s="23">
        <v>22</v>
      </c>
      <c r="I16" s="27">
        <f t="shared" si="2"/>
        <v>0</v>
      </c>
      <c r="J16" s="37">
        <f t="shared" si="3"/>
        <v>0</v>
      </c>
      <c r="K16" s="34"/>
    </row>
    <row r="17" spans="1:11" ht="15" x14ac:dyDescent="0.25">
      <c r="A17" s="47" t="s">
        <v>13</v>
      </c>
      <c r="B17" s="44" t="s">
        <v>93</v>
      </c>
      <c r="C17" s="9"/>
      <c r="D17" s="46" t="s">
        <v>1</v>
      </c>
      <c r="E17" s="45">
        <v>4</v>
      </c>
      <c r="F17" s="7"/>
      <c r="G17" s="25">
        <f t="shared" si="0"/>
        <v>0</v>
      </c>
      <c r="H17" s="23">
        <v>22</v>
      </c>
      <c r="I17" s="27">
        <f t="shared" si="2"/>
        <v>0</v>
      </c>
      <c r="J17" s="37">
        <f t="shared" si="3"/>
        <v>0</v>
      </c>
    </row>
    <row r="18" spans="1:11" ht="15" x14ac:dyDescent="0.25">
      <c r="A18" s="47" t="s">
        <v>14</v>
      </c>
      <c r="B18" s="44" t="s">
        <v>131</v>
      </c>
      <c r="C18" s="12"/>
      <c r="D18" s="36" t="s">
        <v>1</v>
      </c>
      <c r="E18" s="45">
        <v>17</v>
      </c>
      <c r="F18" s="7"/>
      <c r="G18" s="25">
        <f t="shared" si="0"/>
        <v>0</v>
      </c>
      <c r="H18" s="23">
        <v>22</v>
      </c>
      <c r="I18" s="27">
        <f t="shared" si="2"/>
        <v>0</v>
      </c>
      <c r="J18" s="37">
        <f t="shared" si="3"/>
        <v>0</v>
      </c>
    </row>
    <row r="19" spans="1:11" ht="15" x14ac:dyDescent="0.25">
      <c r="A19" s="47" t="s">
        <v>15</v>
      </c>
      <c r="B19" s="44" t="s">
        <v>130</v>
      </c>
      <c r="C19" s="12"/>
      <c r="D19" s="36" t="s">
        <v>1</v>
      </c>
      <c r="E19" s="45">
        <v>7</v>
      </c>
      <c r="F19" s="7"/>
      <c r="G19" s="25">
        <f t="shared" si="0"/>
        <v>0</v>
      </c>
      <c r="H19" s="23">
        <v>22</v>
      </c>
      <c r="I19" s="27">
        <f t="shared" si="2"/>
        <v>0</v>
      </c>
      <c r="J19" s="37">
        <f t="shared" si="3"/>
        <v>0</v>
      </c>
    </row>
    <row r="20" spans="1:11" ht="15" x14ac:dyDescent="0.25">
      <c r="A20" s="47" t="s">
        <v>16</v>
      </c>
      <c r="B20" s="44" t="s">
        <v>128</v>
      </c>
      <c r="C20" s="50"/>
      <c r="D20" s="46" t="s">
        <v>1</v>
      </c>
      <c r="E20" s="45">
        <v>100</v>
      </c>
      <c r="F20" s="7"/>
      <c r="G20" s="25">
        <f t="shared" si="0"/>
        <v>0</v>
      </c>
      <c r="H20" s="23">
        <v>22</v>
      </c>
      <c r="I20" s="27">
        <f t="shared" ref="I20" si="4">J20-G20</f>
        <v>0</v>
      </c>
      <c r="J20" s="37">
        <f t="shared" ref="J20" si="5">E20*F20*1.095</f>
        <v>0</v>
      </c>
    </row>
    <row r="21" spans="1:11" ht="15" x14ac:dyDescent="0.25">
      <c r="A21" s="47" t="s">
        <v>17</v>
      </c>
      <c r="B21" s="28" t="s">
        <v>75</v>
      </c>
      <c r="C21" s="6"/>
      <c r="D21" s="24" t="s">
        <v>1</v>
      </c>
      <c r="E21" s="30">
        <v>360</v>
      </c>
      <c r="F21" s="7"/>
      <c r="G21" s="25">
        <f t="shared" si="0"/>
        <v>0</v>
      </c>
      <c r="H21" s="38">
        <v>9.5</v>
      </c>
      <c r="I21" s="27">
        <f t="shared" si="2"/>
        <v>0</v>
      </c>
      <c r="J21" s="25">
        <f>E21*F21*1.095</f>
        <v>0</v>
      </c>
    </row>
    <row r="22" spans="1:11" ht="15" x14ac:dyDescent="0.25">
      <c r="A22" s="47" t="s">
        <v>18</v>
      </c>
      <c r="B22" s="28" t="s">
        <v>117</v>
      </c>
      <c r="C22" s="6"/>
      <c r="D22" s="24" t="s">
        <v>1</v>
      </c>
      <c r="E22" s="30">
        <v>12</v>
      </c>
      <c r="F22" s="7"/>
      <c r="G22" s="25">
        <f t="shared" si="0"/>
        <v>0</v>
      </c>
      <c r="H22" s="38">
        <v>9.5</v>
      </c>
      <c r="I22" s="27">
        <f t="shared" si="2"/>
        <v>0</v>
      </c>
      <c r="J22" s="25">
        <f>E22*F22*1.095</f>
        <v>0</v>
      </c>
    </row>
    <row r="23" spans="1:11" ht="15" x14ac:dyDescent="0.25">
      <c r="A23" s="47" t="s">
        <v>19</v>
      </c>
      <c r="B23" s="28" t="s">
        <v>76</v>
      </c>
      <c r="C23" s="6"/>
      <c r="D23" s="24" t="s">
        <v>1</v>
      </c>
      <c r="E23" s="30">
        <v>3</v>
      </c>
      <c r="F23" s="7"/>
      <c r="G23" s="25">
        <f t="shared" si="0"/>
        <v>0</v>
      </c>
      <c r="H23" s="38">
        <v>9.5</v>
      </c>
      <c r="I23" s="27">
        <f t="shared" si="2"/>
        <v>0</v>
      </c>
      <c r="J23" s="25">
        <f t="shared" ref="J23:J33" si="6">E23*F23*1.095</f>
        <v>0</v>
      </c>
      <c r="K23" s="34"/>
    </row>
    <row r="24" spans="1:11" ht="15" x14ac:dyDescent="0.25">
      <c r="A24" s="47" t="s">
        <v>20</v>
      </c>
      <c r="B24" s="28" t="s">
        <v>77</v>
      </c>
      <c r="C24" s="6"/>
      <c r="D24" s="24" t="s">
        <v>1</v>
      </c>
      <c r="E24" s="30">
        <v>3</v>
      </c>
      <c r="F24" s="7"/>
      <c r="G24" s="25">
        <f t="shared" si="0"/>
        <v>0</v>
      </c>
      <c r="H24" s="38">
        <v>9.5</v>
      </c>
      <c r="I24" s="27">
        <f t="shared" si="2"/>
        <v>0</v>
      </c>
      <c r="J24" s="25">
        <f t="shared" si="6"/>
        <v>0</v>
      </c>
      <c r="K24" s="34"/>
    </row>
    <row r="25" spans="1:11" ht="15" x14ac:dyDescent="0.25">
      <c r="A25" s="47" t="s">
        <v>21</v>
      </c>
      <c r="B25" s="28" t="s">
        <v>78</v>
      </c>
      <c r="C25" s="8"/>
      <c r="D25" s="29" t="s">
        <v>1</v>
      </c>
      <c r="E25" s="30">
        <v>5</v>
      </c>
      <c r="F25" s="7"/>
      <c r="G25" s="25">
        <f t="shared" si="0"/>
        <v>0</v>
      </c>
      <c r="H25" s="38">
        <v>9.5</v>
      </c>
      <c r="I25" s="27">
        <f t="shared" si="2"/>
        <v>0</v>
      </c>
      <c r="J25" s="25">
        <f t="shared" si="6"/>
        <v>0</v>
      </c>
      <c r="K25" s="34"/>
    </row>
    <row r="26" spans="1:11" ht="15" x14ac:dyDescent="0.25">
      <c r="A26" s="47" t="s">
        <v>22</v>
      </c>
      <c r="B26" s="28" t="s">
        <v>79</v>
      </c>
      <c r="C26" s="8"/>
      <c r="D26" s="29" t="s">
        <v>1</v>
      </c>
      <c r="E26" s="30">
        <v>12</v>
      </c>
      <c r="F26" s="7"/>
      <c r="G26" s="25">
        <f t="shared" si="0"/>
        <v>0</v>
      </c>
      <c r="H26" s="38">
        <v>9.5</v>
      </c>
      <c r="I26" s="27">
        <f t="shared" si="2"/>
        <v>0</v>
      </c>
      <c r="J26" s="25">
        <f t="shared" si="6"/>
        <v>0</v>
      </c>
      <c r="K26" s="34"/>
    </row>
    <row r="27" spans="1:11" ht="15" x14ac:dyDescent="0.25">
      <c r="A27" s="47" t="s">
        <v>23</v>
      </c>
      <c r="B27" s="28" t="s">
        <v>80</v>
      </c>
      <c r="C27" s="6"/>
      <c r="D27" s="24" t="s">
        <v>1</v>
      </c>
      <c r="E27" s="30">
        <v>5</v>
      </c>
      <c r="F27" s="7"/>
      <c r="G27" s="25">
        <f t="shared" si="0"/>
        <v>0</v>
      </c>
      <c r="H27" s="38">
        <v>9.5</v>
      </c>
      <c r="I27" s="27">
        <f t="shared" si="2"/>
        <v>0</v>
      </c>
      <c r="J27" s="25">
        <f t="shared" si="6"/>
        <v>0</v>
      </c>
      <c r="K27" s="34"/>
    </row>
    <row r="28" spans="1:11" ht="15" x14ac:dyDescent="0.25">
      <c r="A28" s="47" t="s">
        <v>24</v>
      </c>
      <c r="B28" s="28" t="s">
        <v>112</v>
      </c>
      <c r="C28" s="6"/>
      <c r="D28" s="24" t="s">
        <v>1</v>
      </c>
      <c r="E28" s="30">
        <v>12</v>
      </c>
      <c r="F28" s="7"/>
      <c r="G28" s="25">
        <f t="shared" si="0"/>
        <v>0</v>
      </c>
      <c r="H28" s="38">
        <v>9.5</v>
      </c>
      <c r="I28" s="27">
        <f t="shared" si="2"/>
        <v>0</v>
      </c>
      <c r="J28" s="25">
        <f t="shared" si="6"/>
        <v>0</v>
      </c>
      <c r="K28" s="34"/>
    </row>
    <row r="29" spans="1:11" ht="15" x14ac:dyDescent="0.25">
      <c r="A29" s="47" t="s">
        <v>25</v>
      </c>
      <c r="B29" s="28" t="s">
        <v>105</v>
      </c>
      <c r="C29" s="6"/>
      <c r="D29" s="24" t="s">
        <v>34</v>
      </c>
      <c r="E29" s="30">
        <v>10</v>
      </c>
      <c r="F29" s="7"/>
      <c r="G29" s="25">
        <f t="shared" si="0"/>
        <v>0</v>
      </c>
      <c r="H29" s="38">
        <v>9.5</v>
      </c>
      <c r="I29" s="27">
        <f t="shared" si="2"/>
        <v>0</v>
      </c>
      <c r="J29" s="25">
        <f t="shared" si="6"/>
        <v>0</v>
      </c>
      <c r="K29" s="34"/>
    </row>
    <row r="30" spans="1:11" ht="15" x14ac:dyDescent="0.25">
      <c r="A30" s="47" t="s">
        <v>26</v>
      </c>
      <c r="B30" s="28" t="s">
        <v>99</v>
      </c>
      <c r="C30" s="6"/>
      <c r="D30" s="24" t="s">
        <v>1</v>
      </c>
      <c r="E30" s="30">
        <v>8</v>
      </c>
      <c r="F30" s="7"/>
      <c r="G30" s="25">
        <f t="shared" si="0"/>
        <v>0</v>
      </c>
      <c r="H30" s="38">
        <v>9.5</v>
      </c>
      <c r="I30" s="27">
        <f t="shared" si="2"/>
        <v>0</v>
      </c>
      <c r="J30" s="25">
        <f t="shared" si="6"/>
        <v>0</v>
      </c>
      <c r="K30" s="34"/>
    </row>
    <row r="31" spans="1:11" ht="15" x14ac:dyDescent="0.25">
      <c r="A31" s="47" t="s">
        <v>27</v>
      </c>
      <c r="B31" s="28" t="s">
        <v>100</v>
      </c>
      <c r="C31" s="6"/>
      <c r="D31" s="24" t="s">
        <v>1</v>
      </c>
      <c r="E31" s="30">
        <v>62</v>
      </c>
      <c r="F31" s="7"/>
      <c r="G31" s="25">
        <f t="shared" si="0"/>
        <v>0</v>
      </c>
      <c r="H31" s="38">
        <v>9.5</v>
      </c>
      <c r="I31" s="27">
        <f t="shared" si="2"/>
        <v>0</v>
      </c>
      <c r="J31" s="25">
        <f t="shared" si="6"/>
        <v>0</v>
      </c>
      <c r="K31" s="34"/>
    </row>
    <row r="32" spans="1:11" ht="15" x14ac:dyDescent="0.25">
      <c r="A32" s="47" t="s">
        <v>28</v>
      </c>
      <c r="B32" s="28" t="s">
        <v>108</v>
      </c>
      <c r="C32" s="6"/>
      <c r="D32" s="24" t="s">
        <v>1</v>
      </c>
      <c r="E32" s="30">
        <v>12</v>
      </c>
      <c r="F32" s="7"/>
      <c r="G32" s="25">
        <f t="shared" si="0"/>
        <v>0</v>
      </c>
      <c r="H32" s="38">
        <v>9.5</v>
      </c>
      <c r="I32" s="27">
        <f t="shared" si="2"/>
        <v>0</v>
      </c>
      <c r="J32" s="25">
        <f t="shared" si="6"/>
        <v>0</v>
      </c>
      <c r="K32" s="34"/>
    </row>
    <row r="33" spans="1:34" ht="15" x14ac:dyDescent="0.25">
      <c r="A33" s="47" t="s">
        <v>29</v>
      </c>
      <c r="B33" s="28" t="s">
        <v>120</v>
      </c>
      <c r="C33" s="8"/>
      <c r="D33" s="29" t="s">
        <v>1</v>
      </c>
      <c r="E33" s="30">
        <v>3</v>
      </c>
      <c r="F33" s="9"/>
      <c r="G33" s="25">
        <f t="shared" si="0"/>
        <v>0</v>
      </c>
      <c r="H33" s="38">
        <v>9.5</v>
      </c>
      <c r="I33" s="27">
        <f t="shared" si="2"/>
        <v>0</v>
      </c>
      <c r="J33" s="25">
        <f t="shared" si="6"/>
        <v>0</v>
      </c>
      <c r="K33" s="34"/>
    </row>
    <row r="34" spans="1:34" ht="15" x14ac:dyDescent="0.25">
      <c r="A34" s="47" t="s">
        <v>30</v>
      </c>
      <c r="B34" s="28" t="s">
        <v>82</v>
      </c>
      <c r="C34" s="6"/>
      <c r="D34" s="24" t="s">
        <v>1</v>
      </c>
      <c r="E34" s="30">
        <v>48</v>
      </c>
      <c r="F34" s="7"/>
      <c r="G34" s="25">
        <f t="shared" si="0"/>
        <v>0</v>
      </c>
      <c r="H34" s="38">
        <v>9.5</v>
      </c>
      <c r="I34" s="27">
        <f t="shared" si="2"/>
        <v>0</v>
      </c>
      <c r="J34" s="25">
        <f>E34*F34*1.095</f>
        <v>0</v>
      </c>
      <c r="K34" s="34"/>
    </row>
    <row r="35" spans="1:34" ht="15" x14ac:dyDescent="0.25">
      <c r="A35" s="47" t="s">
        <v>31</v>
      </c>
      <c r="B35" s="28" t="s">
        <v>127</v>
      </c>
      <c r="C35" s="6"/>
      <c r="D35" s="24" t="s">
        <v>1</v>
      </c>
      <c r="E35" s="30">
        <v>115</v>
      </c>
      <c r="F35" s="7"/>
      <c r="G35" s="25">
        <f t="shared" si="0"/>
        <v>0</v>
      </c>
      <c r="H35" s="38">
        <v>9.5</v>
      </c>
      <c r="I35" s="27">
        <f t="shared" si="2"/>
        <v>0</v>
      </c>
      <c r="J35" s="25">
        <f>E35*F35*1.095</f>
        <v>0</v>
      </c>
      <c r="K35" s="34"/>
    </row>
    <row r="36" spans="1:34" s="35" customFormat="1" ht="15" x14ac:dyDescent="0.25">
      <c r="A36" s="47" t="s">
        <v>32</v>
      </c>
      <c r="B36" s="28" t="s">
        <v>109</v>
      </c>
      <c r="C36" s="6"/>
      <c r="D36" s="24" t="s">
        <v>34</v>
      </c>
      <c r="E36" s="30">
        <v>26</v>
      </c>
      <c r="F36" s="7"/>
      <c r="G36" s="25">
        <f t="shared" si="0"/>
        <v>0</v>
      </c>
      <c r="H36" s="38">
        <v>9.5</v>
      </c>
      <c r="I36" s="27">
        <f t="shared" si="2"/>
        <v>0</v>
      </c>
      <c r="J36" s="25">
        <f>E36*F36*1.095</f>
        <v>0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1:34" s="35" customFormat="1" ht="15" x14ac:dyDescent="0.25">
      <c r="A37" s="47" t="s">
        <v>33</v>
      </c>
      <c r="B37" s="28" t="s">
        <v>87</v>
      </c>
      <c r="C37" s="6"/>
      <c r="D37" s="24" t="s">
        <v>34</v>
      </c>
      <c r="E37" s="30">
        <v>1</v>
      </c>
      <c r="F37" s="7"/>
      <c r="G37" s="25">
        <f t="shared" si="0"/>
        <v>0</v>
      </c>
      <c r="H37" s="38">
        <v>9.5</v>
      </c>
      <c r="I37" s="27">
        <f t="shared" si="2"/>
        <v>0</v>
      </c>
      <c r="J37" s="25">
        <f>E37*F37*1.095</f>
        <v>0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ht="15" x14ac:dyDescent="0.25">
      <c r="A38" s="47" t="s">
        <v>35</v>
      </c>
      <c r="B38" s="44" t="s">
        <v>85</v>
      </c>
      <c r="C38" s="12"/>
      <c r="D38" s="36" t="s">
        <v>1</v>
      </c>
      <c r="E38" s="45">
        <v>2</v>
      </c>
      <c r="F38" s="7"/>
      <c r="G38" s="25">
        <f t="shared" ref="G38:G60" si="7">E38*F38</f>
        <v>0</v>
      </c>
      <c r="H38" s="38">
        <v>9.5</v>
      </c>
      <c r="I38" s="27">
        <f t="shared" si="2"/>
        <v>0</v>
      </c>
      <c r="J38" s="37">
        <f>E38*F38*1.095</f>
        <v>0</v>
      </c>
      <c r="K38" s="34"/>
    </row>
    <row r="39" spans="1:34" ht="15" x14ac:dyDescent="0.25">
      <c r="A39" s="47" t="s">
        <v>36</v>
      </c>
      <c r="B39" s="44" t="s">
        <v>115</v>
      </c>
      <c r="C39" s="12"/>
      <c r="D39" s="36" t="s">
        <v>1</v>
      </c>
      <c r="E39" s="45">
        <v>11</v>
      </c>
      <c r="F39" s="7"/>
      <c r="G39" s="25">
        <f t="shared" si="7"/>
        <v>0</v>
      </c>
      <c r="H39" s="38">
        <v>9.5</v>
      </c>
      <c r="I39" s="27">
        <f t="shared" si="2"/>
        <v>0</v>
      </c>
      <c r="J39" s="37">
        <f t="shared" ref="J39:J41" si="8">E39*F39*1.095</f>
        <v>0</v>
      </c>
      <c r="K39" s="34"/>
    </row>
    <row r="40" spans="1:34" ht="15" x14ac:dyDescent="0.25">
      <c r="A40" s="47" t="s">
        <v>37</v>
      </c>
      <c r="B40" s="44" t="s">
        <v>88</v>
      </c>
      <c r="C40" s="12"/>
      <c r="D40" s="36" t="s">
        <v>1</v>
      </c>
      <c r="E40" s="45">
        <v>8</v>
      </c>
      <c r="F40" s="7"/>
      <c r="G40" s="25">
        <f t="shared" si="7"/>
        <v>0</v>
      </c>
      <c r="H40" s="38">
        <v>9.5</v>
      </c>
      <c r="I40" s="27">
        <f t="shared" si="2"/>
        <v>0</v>
      </c>
      <c r="J40" s="37">
        <f t="shared" si="8"/>
        <v>0</v>
      </c>
    </row>
    <row r="41" spans="1:34" ht="15" x14ac:dyDescent="0.25">
      <c r="A41" s="47" t="s">
        <v>44</v>
      </c>
      <c r="B41" s="44" t="s">
        <v>119</v>
      </c>
      <c r="C41" s="12"/>
      <c r="D41" s="36" t="s">
        <v>1</v>
      </c>
      <c r="E41" s="45">
        <v>2</v>
      </c>
      <c r="F41" s="7"/>
      <c r="G41" s="25">
        <f t="shared" si="7"/>
        <v>0</v>
      </c>
      <c r="H41" s="38">
        <v>9.5</v>
      </c>
      <c r="I41" s="27">
        <f t="shared" si="2"/>
        <v>0</v>
      </c>
      <c r="J41" s="37">
        <f t="shared" si="8"/>
        <v>0</v>
      </c>
    </row>
    <row r="42" spans="1:34" ht="15" x14ac:dyDescent="0.25">
      <c r="A42" s="47" t="s">
        <v>45</v>
      </c>
      <c r="B42" s="44" t="s">
        <v>63</v>
      </c>
      <c r="C42" s="12"/>
      <c r="D42" s="36" t="s">
        <v>1</v>
      </c>
      <c r="E42" s="45">
        <v>25</v>
      </c>
      <c r="F42" s="7"/>
      <c r="G42" s="25">
        <f t="shared" si="7"/>
        <v>0</v>
      </c>
      <c r="H42" s="38">
        <v>9.5</v>
      </c>
      <c r="I42" s="27">
        <f t="shared" si="2"/>
        <v>0</v>
      </c>
      <c r="J42" s="37">
        <f t="shared" ref="J42:J60" si="9">E42*F42*1.095</f>
        <v>0</v>
      </c>
    </row>
    <row r="43" spans="1:34" ht="15" x14ac:dyDescent="0.25">
      <c r="A43" s="47" t="s">
        <v>46</v>
      </c>
      <c r="B43" s="44" t="s">
        <v>89</v>
      </c>
      <c r="C43" s="12"/>
      <c r="D43" s="36" t="s">
        <v>62</v>
      </c>
      <c r="E43" s="45">
        <v>11</v>
      </c>
      <c r="F43" s="7"/>
      <c r="G43" s="25">
        <f t="shared" si="7"/>
        <v>0</v>
      </c>
      <c r="H43" s="38">
        <v>9.5</v>
      </c>
      <c r="I43" s="27">
        <f t="shared" si="2"/>
        <v>0</v>
      </c>
      <c r="J43" s="37">
        <f t="shared" si="9"/>
        <v>0</v>
      </c>
    </row>
    <row r="44" spans="1:34" ht="15" x14ac:dyDescent="0.25">
      <c r="A44" s="47" t="s">
        <v>47</v>
      </c>
      <c r="B44" s="44" t="s">
        <v>124</v>
      </c>
      <c r="C44" s="12"/>
      <c r="D44" s="36" t="s">
        <v>1</v>
      </c>
      <c r="E44" s="45">
        <v>4</v>
      </c>
      <c r="F44" s="7"/>
      <c r="G44" s="25">
        <f t="shared" si="7"/>
        <v>0</v>
      </c>
      <c r="H44" s="38">
        <v>9.5</v>
      </c>
      <c r="I44" s="27">
        <f t="shared" si="2"/>
        <v>0</v>
      </c>
      <c r="J44" s="37">
        <f t="shared" si="9"/>
        <v>0</v>
      </c>
    </row>
    <row r="45" spans="1:34" ht="15" x14ac:dyDescent="0.25">
      <c r="A45" s="47" t="s">
        <v>48</v>
      </c>
      <c r="B45" s="44" t="s">
        <v>90</v>
      </c>
      <c r="C45" s="9"/>
      <c r="D45" s="46" t="s">
        <v>62</v>
      </c>
      <c r="E45" s="45">
        <v>13</v>
      </c>
      <c r="F45" s="7"/>
      <c r="G45" s="25">
        <f t="shared" si="7"/>
        <v>0</v>
      </c>
      <c r="H45" s="38">
        <v>9.5</v>
      </c>
      <c r="I45" s="27">
        <f t="shared" si="2"/>
        <v>0</v>
      </c>
      <c r="J45" s="37">
        <f t="shared" si="9"/>
        <v>0</v>
      </c>
    </row>
    <row r="46" spans="1:34" ht="15" x14ac:dyDescent="0.25">
      <c r="A46" s="47" t="s">
        <v>49</v>
      </c>
      <c r="B46" s="44" t="s">
        <v>91</v>
      </c>
      <c r="C46" s="12"/>
      <c r="D46" s="36" t="s">
        <v>1</v>
      </c>
      <c r="E46" s="45">
        <v>4</v>
      </c>
      <c r="F46" s="7"/>
      <c r="G46" s="25">
        <f t="shared" si="7"/>
        <v>0</v>
      </c>
      <c r="H46" s="38">
        <v>9.5</v>
      </c>
      <c r="I46" s="27">
        <f t="shared" si="2"/>
        <v>0</v>
      </c>
      <c r="J46" s="37">
        <f t="shared" si="9"/>
        <v>0</v>
      </c>
    </row>
    <row r="47" spans="1:34" ht="15" x14ac:dyDescent="0.25">
      <c r="A47" s="47" t="s">
        <v>50</v>
      </c>
      <c r="B47" s="44" t="s">
        <v>111</v>
      </c>
      <c r="C47" s="9"/>
      <c r="D47" s="46" t="s">
        <v>1</v>
      </c>
      <c r="E47" s="45">
        <v>3</v>
      </c>
      <c r="F47" s="7"/>
      <c r="G47" s="25">
        <f t="shared" si="7"/>
        <v>0</v>
      </c>
      <c r="H47" s="38">
        <v>9.5</v>
      </c>
      <c r="I47" s="27">
        <f t="shared" si="2"/>
        <v>0</v>
      </c>
      <c r="J47" s="37">
        <f t="shared" si="9"/>
        <v>0</v>
      </c>
    </row>
    <row r="48" spans="1:34" ht="15" x14ac:dyDescent="0.25">
      <c r="A48" s="47" t="s">
        <v>51</v>
      </c>
      <c r="B48" s="44" t="s">
        <v>95</v>
      </c>
      <c r="C48" s="12"/>
      <c r="D48" s="36" t="s">
        <v>1</v>
      </c>
      <c r="E48" s="45">
        <v>5</v>
      </c>
      <c r="F48" s="7"/>
      <c r="G48" s="25">
        <f t="shared" si="7"/>
        <v>0</v>
      </c>
      <c r="H48" s="38">
        <v>9.5</v>
      </c>
      <c r="I48" s="27">
        <f t="shared" si="2"/>
        <v>0</v>
      </c>
      <c r="J48" s="37">
        <f t="shared" si="9"/>
        <v>0</v>
      </c>
    </row>
    <row r="49" spans="1:30" ht="15" x14ac:dyDescent="0.25">
      <c r="A49" s="47" t="s">
        <v>52</v>
      </c>
      <c r="B49" s="44" t="s">
        <v>102</v>
      </c>
      <c r="C49" s="12"/>
      <c r="D49" s="36" t="s">
        <v>34</v>
      </c>
      <c r="E49" s="45">
        <v>25</v>
      </c>
      <c r="F49" s="7"/>
      <c r="G49" s="25">
        <f t="shared" si="7"/>
        <v>0</v>
      </c>
      <c r="H49" s="38">
        <v>9.5</v>
      </c>
      <c r="I49" s="27">
        <f t="shared" si="2"/>
        <v>0</v>
      </c>
      <c r="J49" s="37">
        <f t="shared" si="9"/>
        <v>0</v>
      </c>
    </row>
    <row r="50" spans="1:30" ht="15" x14ac:dyDescent="0.25">
      <c r="A50" s="47" t="s">
        <v>53</v>
      </c>
      <c r="B50" s="44" t="s">
        <v>92</v>
      </c>
      <c r="C50" s="12"/>
      <c r="D50" s="36" t="s">
        <v>1</v>
      </c>
      <c r="E50" s="45">
        <v>12</v>
      </c>
      <c r="F50" s="7"/>
      <c r="G50" s="25">
        <f t="shared" si="7"/>
        <v>0</v>
      </c>
      <c r="H50" s="38">
        <v>9.5</v>
      </c>
      <c r="I50" s="27">
        <f t="shared" si="2"/>
        <v>0</v>
      </c>
      <c r="J50" s="37">
        <f t="shared" si="9"/>
        <v>0</v>
      </c>
    </row>
    <row r="51" spans="1:30" ht="15" x14ac:dyDescent="0.25">
      <c r="A51" s="47" t="s">
        <v>54</v>
      </c>
      <c r="B51" s="44" t="s">
        <v>113</v>
      </c>
      <c r="C51" s="12"/>
      <c r="D51" s="36" t="s">
        <v>34</v>
      </c>
      <c r="E51" s="45">
        <v>5</v>
      </c>
      <c r="F51" s="7"/>
      <c r="G51" s="25">
        <f t="shared" si="7"/>
        <v>0</v>
      </c>
      <c r="H51" s="38">
        <v>9.5</v>
      </c>
      <c r="I51" s="27">
        <f t="shared" si="2"/>
        <v>0</v>
      </c>
      <c r="J51" s="37">
        <f t="shared" si="9"/>
        <v>0</v>
      </c>
    </row>
    <row r="52" spans="1:30" ht="15" x14ac:dyDescent="0.25">
      <c r="A52" s="47" t="s">
        <v>55</v>
      </c>
      <c r="B52" s="44" t="s">
        <v>101</v>
      </c>
      <c r="C52" s="9"/>
      <c r="D52" s="46" t="s">
        <v>1</v>
      </c>
      <c r="E52" s="45">
        <v>30</v>
      </c>
      <c r="F52" s="7"/>
      <c r="G52" s="25">
        <f t="shared" si="7"/>
        <v>0</v>
      </c>
      <c r="H52" s="38">
        <v>9.5</v>
      </c>
      <c r="I52" s="27">
        <f t="shared" si="2"/>
        <v>0</v>
      </c>
      <c r="J52" s="37">
        <f t="shared" si="9"/>
        <v>0</v>
      </c>
    </row>
    <row r="53" spans="1:30" ht="15" x14ac:dyDescent="0.25">
      <c r="A53" s="47" t="s">
        <v>56</v>
      </c>
      <c r="B53" s="44" t="s">
        <v>73</v>
      </c>
      <c r="C53" s="12"/>
      <c r="D53" s="36" t="s">
        <v>1</v>
      </c>
      <c r="E53" s="45">
        <v>205</v>
      </c>
      <c r="F53" s="7"/>
      <c r="G53" s="25">
        <f t="shared" si="7"/>
        <v>0</v>
      </c>
      <c r="H53" s="38">
        <v>9.5</v>
      </c>
      <c r="I53" s="27">
        <f t="shared" si="2"/>
        <v>0</v>
      </c>
      <c r="J53" s="37">
        <f t="shared" si="9"/>
        <v>0</v>
      </c>
    </row>
    <row r="54" spans="1:30" ht="15" x14ac:dyDescent="0.25">
      <c r="A54" s="47" t="s">
        <v>57</v>
      </c>
      <c r="B54" s="44" t="s">
        <v>104</v>
      </c>
      <c r="C54" s="9"/>
      <c r="D54" s="46" t="s">
        <v>1</v>
      </c>
      <c r="E54" s="45">
        <v>2</v>
      </c>
      <c r="F54" s="7"/>
      <c r="G54" s="25">
        <f t="shared" si="7"/>
        <v>0</v>
      </c>
      <c r="H54" s="38">
        <v>9.5</v>
      </c>
      <c r="I54" s="27">
        <f t="shared" si="2"/>
        <v>0</v>
      </c>
      <c r="J54" s="37">
        <f t="shared" si="9"/>
        <v>0</v>
      </c>
    </row>
    <row r="55" spans="1:30" ht="15" x14ac:dyDescent="0.25">
      <c r="A55" s="47" t="s">
        <v>58</v>
      </c>
      <c r="B55" s="44" t="s">
        <v>103</v>
      </c>
      <c r="C55" s="9"/>
      <c r="D55" s="46" t="s">
        <v>1</v>
      </c>
      <c r="E55" s="45">
        <v>48</v>
      </c>
      <c r="F55" s="7"/>
      <c r="G55" s="25">
        <f t="shared" si="7"/>
        <v>0</v>
      </c>
      <c r="H55" s="38">
        <v>9.5</v>
      </c>
      <c r="I55" s="27">
        <f t="shared" si="2"/>
        <v>0</v>
      </c>
      <c r="J55" s="37">
        <f t="shared" si="9"/>
        <v>0</v>
      </c>
    </row>
    <row r="56" spans="1:30" ht="15" x14ac:dyDescent="0.25">
      <c r="A56" s="47" t="s">
        <v>59</v>
      </c>
      <c r="B56" s="44" t="s">
        <v>110</v>
      </c>
      <c r="C56" s="9"/>
      <c r="D56" s="46" t="s">
        <v>1</v>
      </c>
      <c r="E56" s="45">
        <v>11</v>
      </c>
      <c r="F56" s="7"/>
      <c r="G56" s="25">
        <f t="shared" si="7"/>
        <v>0</v>
      </c>
      <c r="H56" s="38">
        <v>9.5</v>
      </c>
      <c r="I56" s="27">
        <f t="shared" si="2"/>
        <v>0</v>
      </c>
      <c r="J56" s="37">
        <f t="shared" si="9"/>
        <v>0</v>
      </c>
    </row>
    <row r="57" spans="1:30" ht="15" x14ac:dyDescent="0.25">
      <c r="A57" s="47" t="s">
        <v>60</v>
      </c>
      <c r="B57" s="44" t="s">
        <v>116</v>
      </c>
      <c r="C57" s="9"/>
      <c r="D57" s="46" t="s">
        <v>1</v>
      </c>
      <c r="E57" s="45">
        <v>2</v>
      </c>
      <c r="F57" s="7"/>
      <c r="G57" s="25">
        <f t="shared" si="7"/>
        <v>0</v>
      </c>
      <c r="H57" s="38">
        <v>9.5</v>
      </c>
      <c r="I57" s="27">
        <f t="shared" si="2"/>
        <v>0</v>
      </c>
      <c r="J57" s="37">
        <f t="shared" si="9"/>
        <v>0</v>
      </c>
    </row>
    <row r="58" spans="1:30" ht="15" x14ac:dyDescent="0.25">
      <c r="A58" s="47" t="s">
        <v>61</v>
      </c>
      <c r="B58" s="44" t="s">
        <v>118</v>
      </c>
      <c r="C58" s="9"/>
      <c r="D58" s="46" t="s">
        <v>1</v>
      </c>
      <c r="E58" s="45">
        <v>65</v>
      </c>
      <c r="F58" s="7"/>
      <c r="G58" s="25">
        <f t="shared" si="7"/>
        <v>0</v>
      </c>
      <c r="H58" s="38">
        <v>9.5</v>
      </c>
      <c r="I58" s="27">
        <f t="shared" si="2"/>
        <v>0</v>
      </c>
      <c r="J58" s="37">
        <f t="shared" si="9"/>
        <v>0</v>
      </c>
    </row>
    <row r="59" spans="1:30" ht="15" x14ac:dyDescent="0.25">
      <c r="A59" s="47" t="s">
        <v>64</v>
      </c>
      <c r="B59" s="44" t="s">
        <v>122</v>
      </c>
      <c r="C59" s="9"/>
      <c r="D59" s="46" t="s">
        <v>1</v>
      </c>
      <c r="E59" s="45">
        <v>2</v>
      </c>
      <c r="F59" s="7"/>
      <c r="G59" s="25">
        <f t="shared" si="7"/>
        <v>0</v>
      </c>
      <c r="H59" s="38">
        <v>9.5</v>
      </c>
      <c r="I59" s="27">
        <f t="shared" si="2"/>
        <v>0</v>
      </c>
      <c r="J59" s="37">
        <f t="shared" si="9"/>
        <v>0</v>
      </c>
    </row>
    <row r="60" spans="1:30" ht="15" x14ac:dyDescent="0.25">
      <c r="A60" s="47" t="s">
        <v>65</v>
      </c>
      <c r="B60" s="44" t="s">
        <v>125</v>
      </c>
      <c r="C60" s="50"/>
      <c r="D60" s="46" t="s">
        <v>1</v>
      </c>
      <c r="E60" s="45">
        <v>115</v>
      </c>
      <c r="F60" s="7"/>
      <c r="G60" s="25">
        <f t="shared" si="7"/>
        <v>0</v>
      </c>
      <c r="H60" s="38">
        <v>9.5</v>
      </c>
      <c r="I60" s="27">
        <f t="shared" si="2"/>
        <v>0</v>
      </c>
      <c r="J60" s="37">
        <f t="shared" si="9"/>
        <v>0</v>
      </c>
    </row>
    <row r="62" spans="1:30" s="42" customFormat="1" x14ac:dyDescent="0.25">
      <c r="A62" s="39"/>
      <c r="B62" s="5" t="s">
        <v>38</v>
      </c>
      <c r="C62" s="51"/>
      <c r="D62" s="52"/>
      <c r="E62" s="52"/>
      <c r="F62" s="52"/>
      <c r="G62" s="52"/>
      <c r="H62" s="52"/>
      <c r="I62" s="53"/>
      <c r="J62" s="40">
        <f>SUM(G5:G60)</f>
        <v>0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s="42" customFormat="1" x14ac:dyDescent="0.25">
      <c r="A63" s="39"/>
      <c r="B63" s="43" t="s">
        <v>39</v>
      </c>
      <c r="C63" s="54"/>
      <c r="D63" s="55"/>
      <c r="E63" s="55"/>
      <c r="F63" s="55"/>
      <c r="G63" s="55"/>
      <c r="H63" s="55"/>
      <c r="I63" s="56"/>
      <c r="J63" s="40">
        <f>SUM(I5:I60)</f>
        <v>0</v>
      </c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s="42" customFormat="1" x14ac:dyDescent="0.25">
      <c r="A64" s="39"/>
      <c r="B64" s="5" t="s">
        <v>40</v>
      </c>
      <c r="C64" s="57"/>
      <c r="D64" s="58"/>
      <c r="E64" s="58"/>
      <c r="F64" s="58"/>
      <c r="G64" s="58"/>
      <c r="H64" s="58"/>
      <c r="I64" s="59"/>
      <c r="J64" s="40">
        <f>SUM(J62:J63)</f>
        <v>0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7" spans="2:7" x14ac:dyDescent="0.25">
      <c r="B67" s="17" t="s">
        <v>96</v>
      </c>
      <c r="D67" s="16" t="s">
        <v>97</v>
      </c>
      <c r="G67" s="18" t="s">
        <v>98</v>
      </c>
    </row>
  </sheetData>
  <sheetProtection algorithmName="SHA-512" hashValue="4dtuwx9w2hZuVk2wfahUihWtJQiEHDQviSNkApBbNNkZN82i61TKT5W7WRKmZwfAQUhfjZm0irELiQ/sipuC7A==" saltValue="BrelL7nFS/9rheemPhD93w==" spinCount="100000" sheet="1" objects="1" scenarios="1" selectLockedCells="1"/>
  <mergeCells count="1">
    <mergeCell ref="C62:I64"/>
  </mergeCells>
  <phoneticPr fontId="12" type="noConversion"/>
  <pageMargins left="0.7" right="0.7" top="0.75" bottom="0.75" header="0.3" footer="0.3"/>
  <pageSetup paperSize="9" scale="72" orientation="landscape" r:id="rId1"/>
  <colBreaks count="1" manualBreakCount="1">
    <brk id="10" max="1048575" man="1"/>
  </colBreaks>
  <ignoredErrors>
    <ignoredError sqref="J21 J34 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judita</cp:lastModifiedBy>
  <cp:lastPrinted>2018-07-26T09:50:34Z</cp:lastPrinted>
  <dcterms:created xsi:type="dcterms:W3CDTF">2018-07-25T13:44:26Z</dcterms:created>
  <dcterms:modified xsi:type="dcterms:W3CDTF">2021-07-16T08:22:04Z</dcterms:modified>
</cp:coreProperties>
</file>