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lovni_pravi\JAVNA NAROČILA\2021\UREDITEV GREGORČIČEVE ULICE\PZI\JN_ELENA\čistopis 4.3.2021\"/>
    </mc:Choice>
  </mc:AlternateContent>
  <workbookProtection workbookAlgorithmName="SHA-512" workbookHashValue="Y0iuDH4kLq/YoqABAbSiIEQSidjqDUCzwqayiEuXjPt1JGNX3ekCFHLYbH7rDs4X/oU+IV6J4fDI0OoNx6bmZg==" workbookSaltValue="M8BDLbGtv3dmGB8g9bdhGQ==" workbookSpinCount="100000" lockStructure="1"/>
  <bookViews>
    <workbookView xWindow="0" yWindow="0" windowWidth="25200" windowHeight="11850"/>
  </bookViews>
  <sheets>
    <sheet name="REKAPITULACIJA" sheetId="2" r:id="rId1"/>
    <sheet name="OSNOVA - SKLOP 2" sheetId="3" r:id="rId2"/>
    <sheet name="OSNOVA - SKLOP 1, SKLOP 3-6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3" l="1"/>
  <c r="D29" i="1" l="1"/>
  <c r="D39" i="3" l="1"/>
  <c r="D99" i="3" l="1"/>
  <c r="D103" i="3" s="1"/>
  <c r="C11" i="2" s="1"/>
  <c r="D11" i="2" s="1"/>
  <c r="E11" i="2" s="1"/>
  <c r="D39" i="1"/>
  <c r="D89" i="1" s="1"/>
  <c r="D106" i="3" l="1"/>
  <c r="D109" i="3" s="1"/>
  <c r="D92" i="1" l="1"/>
  <c r="D96" i="1" s="1"/>
  <c r="D99" i="1" l="1"/>
  <c r="D102" i="1" s="1"/>
  <c r="C10" i="2"/>
  <c r="C15" i="2" l="1"/>
  <c r="C13" i="2"/>
  <c r="D13" i="2" s="1"/>
  <c r="E13" i="2" s="1"/>
  <c r="C14" i="2"/>
  <c r="D14" i="2" s="1"/>
  <c r="E14" i="2" s="1"/>
  <c r="C12" i="2"/>
  <c r="D12" i="2" s="1"/>
  <c r="E12" i="2" s="1"/>
  <c r="D10" i="2"/>
  <c r="E10" i="2" l="1"/>
  <c r="C16" i="2"/>
  <c r="D15" i="2"/>
  <c r="D16" i="2" s="1"/>
  <c r="E15" i="2" l="1"/>
  <c r="E16" i="2" s="1"/>
</calcChain>
</file>

<file path=xl/sharedStrings.xml><?xml version="1.0" encoding="utf-8"?>
<sst xmlns="http://schemas.openxmlformats.org/spreadsheetml/2006/main" count="214" uniqueCount="91">
  <si>
    <t>Ponudnik:</t>
  </si>
  <si>
    <t>št. ponudbe:</t>
  </si>
  <si>
    <t>datum:</t>
  </si>
  <si>
    <t>OPIS DEL</t>
  </si>
  <si>
    <t>Vrednost brez DDV                     (EUR)</t>
  </si>
  <si>
    <t>1.</t>
  </si>
  <si>
    <t>2.</t>
  </si>
  <si>
    <t xml:space="preserve">3. </t>
  </si>
  <si>
    <t>4.</t>
  </si>
  <si>
    <t>5.</t>
  </si>
  <si>
    <t>a)</t>
  </si>
  <si>
    <t>b)</t>
  </si>
  <si>
    <t>6.</t>
  </si>
  <si>
    <t>Dodatno:</t>
  </si>
  <si>
    <t>* ostalo v skladu z vsebino projektne naloge</t>
  </si>
  <si>
    <t>7.</t>
  </si>
  <si>
    <t>8.</t>
  </si>
  <si>
    <t>11.</t>
  </si>
  <si>
    <t>12.</t>
  </si>
  <si>
    <t>SKUPAJ:</t>
  </si>
  <si>
    <t>Gospodarski subjekt, ki prevzema postavko je glavni izvajalec oz. vodilni partner.</t>
  </si>
  <si>
    <t>DDV:</t>
  </si>
  <si>
    <t>SKUPAJ Z DDV:</t>
  </si>
  <si>
    <t>Materialni in vsi ostali stroški za izdelavo projektne dokumentacije v skladu z navodili iz projektne naloge naj bodo vračunani v enotnih cenah postavk specifikacije!</t>
  </si>
  <si>
    <t>9.</t>
  </si>
  <si>
    <t>SKUPAJ z nepredvidenimi deli:</t>
  </si>
  <si>
    <t>10</t>
  </si>
  <si>
    <t>% od vrednosti izvedenih del</t>
  </si>
  <si>
    <t>NEPREDVIDENA DELA</t>
  </si>
  <si>
    <t>Predračunski elaborat</t>
  </si>
  <si>
    <t>SPECIFIKACIJA DEL IN ODGOVORNEGA KADRA</t>
  </si>
  <si>
    <t xml:space="preserve">Gospodarski subjekt, ki prevzema postavko: </t>
  </si>
  <si>
    <t>Gospodarski subjekt, ki prevzema postavko:</t>
  </si>
  <si>
    <t>Pooblaščeni inženir/izdelovalec:</t>
  </si>
  <si>
    <t>Vodja projekta:</t>
  </si>
  <si>
    <t>* zbirno tehnično poročilo</t>
  </si>
  <si>
    <t>* gradbeno in ureditveno situacijo</t>
  </si>
  <si>
    <t>Vsebuje tudi katastrsko situacijo z vrisanim novim posegom preko obstoječega stanja.</t>
  </si>
  <si>
    <t>Vsebuje tudi rekapitulacijo iz katere je razvidna vrednost celotne investicije.</t>
  </si>
  <si>
    <t xml:space="preserve">V primeru menjave pooblaščenega inženirja/izdelovalca, nominiranega v obrazcu »Specifikacija del in odgovornega kadra« je potrebno o tem obvestil naročnika. V primeru, da so bila za prevzem postavke potrebna referenčna dela, je potrebno pri menjavi za novo nominiranega pooblaščenega inženirja/izdelovalca priložiti referenčna dela skladno z Navodili za pripravo ponudbe. Za menjavo pooblaščenega inženirja/izdelovalca je potrebno pridobiti soglasje naročnika. </t>
  </si>
  <si>
    <t>Posnetek terena, izdelava situacije za celotno področje (geodetski načrt s certifikatom)</t>
  </si>
  <si>
    <t>* pridobitev vseh potrebnih mnenj v skladu z veljavnim Gradbenim zakonom. V vodilni načrt je potrebno priložiti vse prejete projektne in druge pogoje ter mnenja. Potrebno je opisati skladnost gradnje s pridobljenimi projektnimi in drugimi pogoji ter predpisi, ki so podlaga za izdajo mnenj, ter opisati skladnost projektnih rešitev s prostorskim aktom</t>
  </si>
  <si>
    <t>PZI Načrt cestne razsvetljave</t>
  </si>
  <si>
    <t>PZI Načrt odvodnjavanja</t>
  </si>
  <si>
    <t>10.</t>
  </si>
  <si>
    <t>Predračunski elaborat se izdela v ločeni mapi in vsebuje popise del in predračun vseh del in stroškov, skladno z zahtevami iz projektne naloge (posebej za vsak PZI)</t>
  </si>
  <si>
    <t>Predstavitev projektnih rešitev naročniku (z vizualizacijo)</t>
  </si>
  <si>
    <t>Vodilni načrt (skladno s 15 členom Pravilnika o podrobnejši vsebini dokumentacije in obrazcih, povezanih z graditvijo objektov)</t>
  </si>
  <si>
    <t>* sodelovanje pri morebitnem pridobivanja služnosti za zemljišča na katera posegamo v sklopu predmetnega projekta</t>
  </si>
  <si>
    <t>* zbirna karta komunalnih vodov (ter zaščite in prestavitve infrastrukturnih vodov)</t>
  </si>
  <si>
    <t>* zakoličbeni načrt za celotni poseg ter georeferenciranje objekta v prostoru</t>
  </si>
  <si>
    <t>PZI projektna dokumentacija  (skladno s 17 členom Pravilnika o podrobnejši vsebini dokumentacije in obrazcih, povezanih z graditvijo objektov)</t>
  </si>
  <si>
    <t xml:space="preserve">Načrt gospodarjenja z gradbenimi odpadki </t>
  </si>
  <si>
    <t>OPOMBA: V primeru, da je potrebna izdelava načrtov izgradnje ali prestavitve  komunalnih vodov (kot posledica zahtev iz projektnih in ostalih pogojev), bo njihova izdelava pokrita iz postavke nepredvidenih del - v nepredvidenih delih zajeta vsa eventualno manjkajoča dokumentacija, ki ni navedena v PN in specifikaciji!</t>
  </si>
  <si>
    <t>c)</t>
  </si>
  <si>
    <t>Katastrski elaborat (PZI)</t>
  </si>
  <si>
    <t>PZI  načrt ceste ( vključno z prometno signalizacijo in prometno opremo ter ureditev prometa med gradnjo)</t>
  </si>
  <si>
    <t>Elaborat za preprečevanje in zmanjšanje emisij delcev z gradbišča</t>
  </si>
  <si>
    <t>PZI  načrt elektroenergetskega in telekomunikacijskega omrežja (obdelava križanj in prečkanj)</t>
  </si>
  <si>
    <t>»Izdelava projektne dokumentacije PZI za reditev Gregorčičeve ulice«</t>
  </si>
  <si>
    <t>Projekt EIB ELENA Mobility Slovenia je sofinanciran preko programa Evropske komisije Horizon 2020.</t>
  </si>
  <si>
    <t>Faza</t>
  </si>
  <si>
    <t>NAZIV</t>
  </si>
  <si>
    <t>Vrednost brez DDV</t>
  </si>
  <si>
    <t>DDV (22%)</t>
  </si>
  <si>
    <t>Vrednost z DDV</t>
  </si>
  <si>
    <t>d)</t>
  </si>
  <si>
    <t>e)</t>
  </si>
  <si>
    <t>f)</t>
  </si>
  <si>
    <t>Skupaj</t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</si>
  <si>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1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</si>
  <si>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2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</si>
  <si>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3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</si>
  <si>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4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</si>
  <si>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5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</si>
  <si>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6</t>
    </r>
  </si>
  <si>
    <t>3</t>
  </si>
  <si>
    <t>PZI načrt plinovoda</t>
  </si>
  <si>
    <t xml:space="preserve">»Izdelava projektne dokumentacije PZI za reditev Gregorčičeve ulice« </t>
  </si>
  <si>
    <t xml:space="preserve">SKLOP 1, SKLOP 3-6 </t>
  </si>
  <si>
    <t>SKLOP 2</t>
  </si>
  <si>
    <t>PZI  fekalne kanalizacije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</si>
  <si>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PZI/DGD, MITRAKA d.o.o., načrt vročevoda</t>
    </r>
  </si>
  <si>
    <r>
      <t>1.)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Arial Narrow"/>
        <family val="2"/>
        <charset val="238"/>
      </rPr>
      <t>DGD MI 1526-18 JUN 2018 (PGD skupen za celotno Gregorčičevo do Heroja Staneta 1. in 2. faza)</t>
    </r>
  </si>
  <si>
    <r>
      <t>2.)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Arial Narrow"/>
        <family val="2"/>
        <charset val="238"/>
      </rPr>
      <t>PZI/F2 MI 1526-18 AVG 2018 (PZI za 2. fazo od Gregorčičeve do Heroja Staneta)</t>
    </r>
  </si>
  <si>
    <t>OPOMBA 1: Cene se vnaša samo v rumeno obarvane celice!</t>
  </si>
  <si>
    <t>OPOMBA 2: projektant naj v rekapitulaciji stroškov upošteva tudi stroške izvedbe vročevoda ki so že predhodno obvdelane v projektni dokumentaciji:</t>
  </si>
  <si>
    <t>Načrti arhitekture</t>
  </si>
  <si>
    <t>a.) načrt arhitekture zunanje ureditve</t>
  </si>
  <si>
    <t>b.) načrt krajinske arhitekture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</si>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</sst>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FB99"/>
        <bgColor indexed="64"/>
      </patternFill>
    </fill>
    <fill>
      <patternFill patternType="solid">
        <fgColor rgb="FF7CF0FC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vertical="top"/>
    </xf>
    <xf numFmtId="0" fontId="2" fillId="0" borderId="11" xfId="0" applyFont="1" applyBorder="1"/>
    <xf numFmtId="0" fontId="2" fillId="0" borderId="0" xfId="0" applyFont="1"/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/>
    <xf numFmtId="0" fontId="2" fillId="0" borderId="12" xfId="0" applyFont="1" applyBorder="1"/>
    <xf numFmtId="0" fontId="2" fillId="0" borderId="0" xfId="0" applyFont="1" applyBorder="1" applyAlignment="1">
      <alignment wrapText="1"/>
    </xf>
    <xf numFmtId="0" fontId="2" fillId="0" borderId="6" xfId="0" applyFont="1" applyFill="1" applyBorder="1" applyAlignment="1"/>
    <xf numFmtId="0" fontId="5" fillId="0" borderId="0" xfId="0" applyFont="1" applyBorder="1" applyAlignment="1">
      <alignment horizontal="right" wrapText="1"/>
    </xf>
    <xf numFmtId="0" fontId="5" fillId="0" borderId="12" xfId="0" applyFont="1" applyBorder="1"/>
    <xf numFmtId="49" fontId="2" fillId="0" borderId="7" xfId="0" applyNumberFormat="1" applyFont="1" applyBorder="1" applyAlignment="1">
      <alignment horizontal="right" vertical="top"/>
    </xf>
    <xf numFmtId="0" fontId="2" fillId="0" borderId="0" xfId="0" applyFont="1" applyBorder="1" applyAlignment="1"/>
    <xf numFmtId="0" fontId="2" fillId="0" borderId="14" xfId="0" applyFont="1" applyFill="1" applyBorder="1" applyAlignment="1"/>
    <xf numFmtId="0" fontId="2" fillId="0" borderId="13" xfId="0" applyFont="1" applyBorder="1"/>
    <xf numFmtId="49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/>
    <xf numFmtId="164" fontId="2" fillId="0" borderId="14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Fill="1" applyBorder="1" applyAlignment="1"/>
    <xf numFmtId="164" fontId="0" fillId="0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9" fillId="0" borderId="0" xfId="0" applyFont="1"/>
    <xf numFmtId="49" fontId="2" fillId="0" borderId="2" xfId="0" applyNumberFormat="1" applyFont="1" applyFill="1" applyBorder="1" applyAlignment="1">
      <alignment horizontal="right" vertical="top"/>
    </xf>
    <xf numFmtId="49" fontId="5" fillId="6" borderId="5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 indent="6"/>
    </xf>
    <xf numFmtId="0" fontId="14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19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44" fontId="15" fillId="0" borderId="19" xfId="0" applyNumberFormat="1" applyFont="1" applyBorder="1" applyAlignment="1">
      <alignment vertical="center" wrapText="1"/>
    </xf>
    <xf numFmtId="0" fontId="7" fillId="0" borderId="6" xfId="0" applyFont="1" applyBorder="1" applyAlignment="1"/>
    <xf numFmtId="0" fontId="16" fillId="0" borderId="0" xfId="0" applyFont="1" applyAlignment="1">
      <alignment horizontal="left" vertical="center" indent="5"/>
    </xf>
    <xf numFmtId="0" fontId="18" fillId="0" borderId="0" xfId="0" applyFont="1" applyAlignment="1">
      <alignment horizontal="left" vertical="center" indent="8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/>
    <xf numFmtId="0" fontId="5" fillId="0" borderId="6" xfId="0" applyFont="1" applyFill="1" applyBorder="1" applyAlignment="1" applyProtection="1">
      <alignment wrapText="1"/>
      <protection locked="0"/>
    </xf>
    <xf numFmtId="0" fontId="2" fillId="0" borderId="6" xfId="0" applyFont="1" applyFill="1" applyBorder="1" applyAlignment="1" applyProtection="1"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protection locked="0"/>
    </xf>
    <xf numFmtId="0" fontId="5" fillId="7" borderId="6" xfId="0" applyFont="1" applyFill="1" applyBorder="1" applyAlignment="1" applyProtection="1">
      <alignment wrapText="1"/>
      <protection locked="0"/>
    </xf>
    <xf numFmtId="0" fontId="2" fillId="7" borderId="6" xfId="0" applyFont="1" applyFill="1" applyBorder="1" applyAlignment="1" applyProtection="1">
      <protection locked="0"/>
    </xf>
    <xf numFmtId="0" fontId="5" fillId="7" borderId="12" xfId="0" applyFont="1" applyFill="1" applyBorder="1" applyProtection="1">
      <protection locked="0"/>
    </xf>
    <xf numFmtId="164" fontId="2" fillId="7" borderId="6" xfId="0" applyNumberFormat="1" applyFont="1" applyFill="1" applyBorder="1" applyAlignment="1" applyProtection="1">
      <alignment horizontal="center" vertical="center"/>
      <protection locked="0"/>
    </xf>
    <xf numFmtId="164" fontId="2" fillId="7" borderId="6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/>
    <xf numFmtId="49" fontId="2" fillId="2" borderId="5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/>
    <xf numFmtId="0" fontId="5" fillId="0" borderId="6" xfId="0" applyFont="1" applyBorder="1" applyAlignment="1"/>
    <xf numFmtId="164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8" borderId="6" xfId="0" applyNumberFormat="1" applyFont="1" applyFill="1" applyBorder="1" applyAlignment="1" applyProtection="1">
      <alignment horizontal="center" vertical="center"/>
      <protection locked="0"/>
    </xf>
    <xf numFmtId="164" fontId="2" fillId="8" borderId="6" xfId="0" applyNumberFormat="1" applyFont="1" applyFill="1" applyBorder="1" applyAlignment="1" applyProtection="1">
      <alignment horizontal="center" vertical="top"/>
      <protection locked="0"/>
    </xf>
    <xf numFmtId="164" fontId="2" fillId="9" borderId="6" xfId="0" applyNumberFormat="1" applyFont="1" applyFill="1" applyBorder="1" applyAlignment="1" applyProtection="1">
      <alignment horizontal="center" vertical="center"/>
      <protection locked="0"/>
    </xf>
    <xf numFmtId="44" fontId="15" fillId="2" borderId="20" xfId="0" applyNumberFormat="1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/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5" fillId="0" borderId="20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2" fillId="0" borderId="3" xfId="0" applyFont="1" applyBorder="1" applyAlignment="1"/>
    <xf numFmtId="0" fontId="5" fillId="0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14" xfId="0" applyFont="1" applyBorder="1" applyAlignment="1"/>
    <xf numFmtId="0" fontId="5" fillId="2" borderId="3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4" xfId="0" applyFont="1" applyBorder="1" applyAlignment="1"/>
    <xf numFmtId="0" fontId="2" fillId="0" borderId="6" xfId="0" applyFont="1" applyBorder="1" applyAlignment="1">
      <alignment vertical="center"/>
    </xf>
    <xf numFmtId="0" fontId="5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8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2" borderId="3" xfId="0" applyFont="1" applyFill="1" applyBorder="1" applyAlignment="1">
      <alignment horizontal="justify" wrapText="1"/>
    </xf>
    <xf numFmtId="0" fontId="5" fillId="2" borderId="4" xfId="0" applyFont="1" applyFill="1" applyBorder="1" applyAlignment="1">
      <alignment horizontal="justify"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4" xfId="0" applyFont="1" applyBorder="1" applyAlignment="1">
      <alignment vertical="top"/>
    </xf>
    <xf numFmtId="0" fontId="5" fillId="2" borderId="3" xfId="0" applyFont="1" applyFill="1" applyBorder="1" applyAlignment="1">
      <alignment wrapText="1"/>
    </xf>
    <xf numFmtId="0" fontId="5" fillId="0" borderId="4" xfId="0" applyFont="1" applyBorder="1" applyAlignment="1"/>
    <xf numFmtId="0" fontId="5" fillId="2" borderId="3" xfId="0" applyFont="1" applyFill="1" applyBorder="1" applyAlignment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5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0" borderId="6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7CF0FC"/>
      <color rgb="FFFFE285"/>
      <color rgb="FFB3F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9525</xdr:rowOff>
    </xdr:from>
    <xdr:to>
      <xdr:col>1</xdr:col>
      <xdr:colOff>933450</xdr:colOff>
      <xdr:row>1</xdr:row>
      <xdr:rowOff>533400</xdr:rowOff>
    </xdr:to>
    <xdr:pic>
      <xdr:nvPicPr>
        <xdr:cNvPr id="2" name="Slika 3" descr="Slika, ki vsebuje besede besedilo, roža, rastlina, sončnica&#10;&#10;Opis je samodejno ustvarj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0025"/>
          <a:ext cx="7239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</xdr:row>
      <xdr:rowOff>561975</xdr:rowOff>
    </xdr:from>
    <xdr:to>
      <xdr:col>1</xdr:col>
      <xdr:colOff>1581150</xdr:colOff>
      <xdr:row>4</xdr:row>
      <xdr:rowOff>133350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52475"/>
          <a:ext cx="1485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="70" zoomScaleNormal="70" workbookViewId="0">
      <selection activeCell="C10" sqref="C10"/>
    </sheetView>
  </sheetViews>
  <sheetFormatPr defaultColWidth="8.85546875" defaultRowHeight="15" x14ac:dyDescent="0.25"/>
  <cols>
    <col min="1" max="1" width="14.42578125" style="30" customWidth="1"/>
    <col min="2" max="2" width="51.140625" style="16" customWidth="1"/>
    <col min="3" max="3" width="48" style="46" customWidth="1"/>
    <col min="4" max="4" width="22.85546875" style="7" customWidth="1"/>
    <col min="5" max="5" width="25.140625" style="7" customWidth="1"/>
    <col min="6" max="16384" width="8.85546875" style="7"/>
  </cols>
  <sheetData>
    <row r="1" spans="1:5" x14ac:dyDescent="0.25">
      <c r="A1" s="5"/>
      <c r="B1" s="96"/>
      <c r="C1" s="49"/>
      <c r="D1" s="6"/>
    </row>
    <row r="2" spans="1:5" ht="45" customHeight="1" x14ac:dyDescent="0.25">
      <c r="A2" s="8"/>
      <c r="B2" s="97"/>
      <c r="C2" s="50"/>
      <c r="D2" s="10"/>
    </row>
    <row r="3" spans="1:5" ht="24" x14ac:dyDescent="0.25">
      <c r="A3" s="8"/>
      <c r="B3" s="97"/>
      <c r="C3" s="50" t="s">
        <v>60</v>
      </c>
      <c r="D3" s="10"/>
    </row>
    <row r="4" spans="1:5" x14ac:dyDescent="0.25">
      <c r="A4" s="8"/>
      <c r="B4" s="97"/>
      <c r="C4" s="50"/>
      <c r="D4" s="14"/>
    </row>
    <row r="5" spans="1:5" ht="15.75" thickBot="1" x14ac:dyDescent="0.3">
      <c r="A5" s="8"/>
      <c r="B5" s="98"/>
      <c r="C5" s="51"/>
      <c r="D5" s="10"/>
    </row>
    <row r="6" spans="1:5" x14ac:dyDescent="0.25">
      <c r="A6" s="8"/>
      <c r="B6" s="13"/>
      <c r="C6" s="12"/>
      <c r="D6" s="10"/>
    </row>
    <row r="7" spans="1:5" x14ac:dyDescent="0.25">
      <c r="A7" s="8"/>
      <c r="B7" s="11"/>
      <c r="C7" s="12"/>
      <c r="D7" s="10"/>
    </row>
    <row r="8" spans="1:5" ht="15.75" thickBot="1" x14ac:dyDescent="0.3">
      <c r="A8" s="8"/>
      <c r="B8" s="13"/>
      <c r="C8" s="12"/>
      <c r="D8" s="10"/>
    </row>
    <row r="9" spans="1:5" ht="26.25" thickBot="1" x14ac:dyDescent="0.3">
      <c r="A9" s="52" t="s">
        <v>61</v>
      </c>
      <c r="B9" s="53" t="s">
        <v>62</v>
      </c>
      <c r="C9" s="54" t="s">
        <v>63</v>
      </c>
      <c r="D9" s="54" t="s">
        <v>64</v>
      </c>
      <c r="E9" s="54" t="s">
        <v>65</v>
      </c>
    </row>
    <row r="10" spans="1:5" ht="30" customHeight="1" thickBot="1" x14ac:dyDescent="0.3">
      <c r="A10" s="55" t="s">
        <v>10</v>
      </c>
      <c r="B10" s="56" t="s">
        <v>70</v>
      </c>
      <c r="C10" s="61">
        <f>('OSNOVA - SKLOP 1, SKLOP 3-6'!D96)/5</f>
        <v>0</v>
      </c>
      <c r="D10" s="61">
        <f>C10*0.22</f>
        <v>0</v>
      </c>
      <c r="E10" s="61">
        <f>C10+D10</f>
        <v>0</v>
      </c>
    </row>
    <row r="11" spans="1:5" ht="30" customHeight="1" thickBot="1" x14ac:dyDescent="0.3">
      <c r="A11" s="55" t="s">
        <v>11</v>
      </c>
      <c r="B11" s="56" t="s">
        <v>71</v>
      </c>
      <c r="C11" s="61">
        <f>'OSNOVA - SKLOP 2'!D103</f>
        <v>0</v>
      </c>
      <c r="D11" s="61">
        <f t="shared" ref="D11:D15" si="0">C11*0.22</f>
        <v>0</v>
      </c>
      <c r="E11" s="61">
        <f t="shared" ref="E11:E15" si="1">C11+D11</f>
        <v>0</v>
      </c>
    </row>
    <row r="12" spans="1:5" ht="29.25" customHeight="1" thickBot="1" x14ac:dyDescent="0.3">
      <c r="A12" s="55" t="s">
        <v>54</v>
      </c>
      <c r="B12" s="56" t="s">
        <v>72</v>
      </c>
      <c r="C12" s="61">
        <f>C10</f>
        <v>0</v>
      </c>
      <c r="D12" s="61">
        <f t="shared" si="0"/>
        <v>0</v>
      </c>
      <c r="E12" s="61">
        <f t="shared" si="1"/>
        <v>0</v>
      </c>
    </row>
    <row r="13" spans="1:5" ht="30" customHeight="1" thickBot="1" x14ac:dyDescent="0.3">
      <c r="A13" s="55" t="s">
        <v>66</v>
      </c>
      <c r="B13" s="56" t="s">
        <v>73</v>
      </c>
      <c r="C13" s="61">
        <f>C10</f>
        <v>0</v>
      </c>
      <c r="D13" s="61">
        <f t="shared" si="0"/>
        <v>0</v>
      </c>
      <c r="E13" s="61">
        <f t="shared" si="1"/>
        <v>0</v>
      </c>
    </row>
    <row r="14" spans="1:5" ht="33" customHeight="1" thickBot="1" x14ac:dyDescent="0.3">
      <c r="A14" s="55" t="s">
        <v>67</v>
      </c>
      <c r="B14" s="56" t="s">
        <v>74</v>
      </c>
      <c r="C14" s="61">
        <f>C10</f>
        <v>0</v>
      </c>
      <c r="D14" s="61">
        <f t="shared" si="0"/>
        <v>0</v>
      </c>
      <c r="E14" s="61">
        <f t="shared" si="1"/>
        <v>0</v>
      </c>
    </row>
    <row r="15" spans="1:5" ht="31.5" customHeight="1" thickBot="1" x14ac:dyDescent="0.3">
      <c r="A15" s="55" t="s">
        <v>68</v>
      </c>
      <c r="B15" s="56" t="s">
        <v>75</v>
      </c>
      <c r="C15" s="61">
        <f>C10</f>
        <v>0</v>
      </c>
      <c r="D15" s="61">
        <f t="shared" si="0"/>
        <v>0</v>
      </c>
      <c r="E15" s="61">
        <f t="shared" si="1"/>
        <v>0</v>
      </c>
    </row>
    <row r="16" spans="1:5" ht="15" customHeight="1" x14ac:dyDescent="0.25">
      <c r="A16" s="99"/>
      <c r="B16" s="101" t="s">
        <v>69</v>
      </c>
      <c r="C16" s="88">
        <f>SUM(C10:C15)</f>
        <v>0</v>
      </c>
      <c r="D16" s="88">
        <f>SUM(D10:D15)</f>
        <v>0</v>
      </c>
      <c r="E16" s="88">
        <f>E10+E11+E12+E13+E14+E15</f>
        <v>0</v>
      </c>
    </row>
    <row r="17" spans="1:5" ht="18" customHeight="1" thickBot="1" x14ac:dyDescent="0.3">
      <c r="A17" s="100"/>
      <c r="B17" s="102"/>
      <c r="C17" s="89"/>
      <c r="D17" s="103"/>
      <c r="E17" s="89"/>
    </row>
    <row r="18" spans="1:5" x14ac:dyDescent="0.25">
      <c r="A18" s="8"/>
      <c r="B18" s="33"/>
      <c r="C18" s="57"/>
      <c r="D18" s="59"/>
    </row>
    <row r="19" spans="1:5" ht="14.45" customHeight="1" x14ac:dyDescent="0.25">
      <c r="A19" s="8"/>
      <c r="B19" s="94"/>
      <c r="C19" s="95"/>
      <c r="D19" s="59"/>
    </row>
    <row r="20" spans="1:5" x14ac:dyDescent="0.25">
      <c r="A20" s="8"/>
      <c r="B20" s="22"/>
      <c r="C20" s="58"/>
      <c r="D20" s="59"/>
    </row>
    <row r="21" spans="1:5" x14ac:dyDescent="0.25">
      <c r="A21" s="8"/>
      <c r="B21" s="4"/>
      <c r="C21" s="58"/>
      <c r="D21" s="59"/>
    </row>
    <row r="22" spans="1:5" x14ac:dyDescent="0.25">
      <c r="A22" s="90"/>
      <c r="B22" s="91"/>
      <c r="C22" s="91"/>
      <c r="D22" s="91"/>
    </row>
    <row r="23" spans="1:5" ht="62.25" customHeight="1" x14ac:dyDescent="0.25">
      <c r="A23" s="92"/>
      <c r="B23" s="93"/>
      <c r="C23" s="93"/>
      <c r="D23" s="93"/>
    </row>
  </sheetData>
  <mergeCells count="9">
    <mergeCell ref="E16:E17"/>
    <mergeCell ref="A22:D22"/>
    <mergeCell ref="A23:D23"/>
    <mergeCell ref="B19:C19"/>
    <mergeCell ref="B1:B5"/>
    <mergeCell ref="A16:A17"/>
    <mergeCell ref="B16:B17"/>
    <mergeCell ref="C16:C17"/>
    <mergeCell ref="D16:D17"/>
  </mergeCells>
  <pageMargins left="0.98425196850393704" right="0.19685039370078741" top="0.78740157480314965" bottom="0.98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58" zoomScale="70" zoomScaleNormal="70" workbookViewId="0">
      <selection activeCell="H14" sqref="H14"/>
    </sheetView>
  </sheetViews>
  <sheetFormatPr defaultColWidth="8.85546875" defaultRowHeight="15" x14ac:dyDescent="0.25"/>
  <cols>
    <col min="1" max="1" width="4" style="30" customWidth="1"/>
    <col min="2" max="2" width="37.28515625" style="16" customWidth="1"/>
    <col min="3" max="3" width="72.5703125" style="46" customWidth="1"/>
    <col min="4" max="4" width="22.85546875" style="7" customWidth="1"/>
    <col min="5" max="16384" width="8.85546875" style="7"/>
  </cols>
  <sheetData>
    <row r="1" spans="1:4" ht="18.75" x14ac:dyDescent="0.3">
      <c r="A1" s="5"/>
      <c r="B1" s="130" t="s">
        <v>30</v>
      </c>
      <c r="C1" s="131"/>
      <c r="D1" s="6"/>
    </row>
    <row r="2" spans="1:4" ht="45" customHeight="1" x14ac:dyDescent="0.25">
      <c r="A2" s="8"/>
      <c r="B2" s="132" t="s">
        <v>59</v>
      </c>
      <c r="C2" s="133"/>
      <c r="D2" s="10"/>
    </row>
    <row r="3" spans="1:4" ht="45" customHeight="1" x14ac:dyDescent="0.25">
      <c r="A3" s="8"/>
      <c r="B3" s="48"/>
      <c r="C3" s="62" t="s">
        <v>80</v>
      </c>
      <c r="D3" s="10"/>
    </row>
    <row r="4" spans="1:4" x14ac:dyDescent="0.25">
      <c r="A4" s="8"/>
      <c r="B4" s="11"/>
      <c r="C4" s="12"/>
      <c r="D4" s="10"/>
    </row>
    <row r="5" spans="1:4" x14ac:dyDescent="0.25">
      <c r="A5" s="8"/>
      <c r="B5" s="13" t="s">
        <v>0</v>
      </c>
      <c r="C5" s="75"/>
      <c r="D5" s="77" t="s">
        <v>2</v>
      </c>
    </row>
    <row r="6" spans="1:4" x14ac:dyDescent="0.25">
      <c r="A6" s="8"/>
      <c r="B6" s="4"/>
      <c r="C6" s="12"/>
      <c r="D6" s="10"/>
    </row>
    <row r="7" spans="1:4" x14ac:dyDescent="0.25">
      <c r="A7" s="8"/>
      <c r="B7" s="13" t="s">
        <v>1</v>
      </c>
      <c r="C7" s="76"/>
      <c r="D7" s="10"/>
    </row>
    <row r="8" spans="1:4" x14ac:dyDescent="0.25">
      <c r="A8" s="8"/>
      <c r="B8" s="11"/>
      <c r="C8" s="12"/>
      <c r="D8" s="10"/>
    </row>
    <row r="9" spans="1:4" x14ac:dyDescent="0.25">
      <c r="A9" s="8"/>
      <c r="B9" s="13" t="s">
        <v>34</v>
      </c>
      <c r="C9" s="76"/>
      <c r="D9" s="10"/>
    </row>
    <row r="10" spans="1:4" ht="15.75" thickBot="1" x14ac:dyDescent="0.3">
      <c r="A10" s="15"/>
      <c r="C10" s="17"/>
      <c r="D10" s="18"/>
    </row>
    <row r="11" spans="1:4" ht="30" customHeight="1" thickBot="1" x14ac:dyDescent="0.3">
      <c r="A11" s="19"/>
      <c r="B11" s="134" t="s">
        <v>3</v>
      </c>
      <c r="C11" s="135"/>
      <c r="D11" s="20" t="s">
        <v>4</v>
      </c>
    </row>
    <row r="12" spans="1:4" ht="30" customHeight="1" x14ac:dyDescent="0.25">
      <c r="A12" s="2" t="s">
        <v>5</v>
      </c>
      <c r="B12" s="127" t="s">
        <v>47</v>
      </c>
      <c r="C12" s="128"/>
      <c r="D12" s="70">
        <v>0</v>
      </c>
    </row>
    <row r="13" spans="1:4" x14ac:dyDescent="0.25">
      <c r="A13" s="8"/>
      <c r="B13" s="117" t="s">
        <v>13</v>
      </c>
      <c r="C13" s="109"/>
      <c r="D13" s="21"/>
    </row>
    <row r="14" spans="1:4" ht="30" customHeight="1" x14ac:dyDescent="0.25">
      <c r="A14" s="8"/>
      <c r="B14" s="94" t="s">
        <v>48</v>
      </c>
      <c r="C14" s="109"/>
      <c r="D14" s="21"/>
    </row>
    <row r="15" spans="1:4" ht="44.45" customHeight="1" x14ac:dyDescent="0.25">
      <c r="A15" s="8"/>
      <c r="B15" s="94" t="s">
        <v>41</v>
      </c>
      <c r="C15" s="109"/>
      <c r="D15" s="21"/>
    </row>
    <row r="16" spans="1:4" x14ac:dyDescent="0.25">
      <c r="A16" s="8"/>
      <c r="B16" s="47" t="s">
        <v>35</v>
      </c>
      <c r="C16" s="40"/>
      <c r="D16" s="21"/>
    </row>
    <row r="17" spans="1:4" x14ac:dyDescent="0.25">
      <c r="A17" s="8"/>
      <c r="B17" s="136" t="s">
        <v>50</v>
      </c>
      <c r="C17" s="137"/>
      <c r="D17" s="21"/>
    </row>
    <row r="18" spans="1:4" ht="18" customHeight="1" x14ac:dyDescent="0.25">
      <c r="A18" s="8"/>
      <c r="B18" s="136" t="s">
        <v>49</v>
      </c>
      <c r="C18" s="137"/>
      <c r="D18" s="21"/>
    </row>
    <row r="19" spans="1:4" x14ac:dyDescent="0.25">
      <c r="A19" s="8"/>
      <c r="B19" s="33" t="s">
        <v>36</v>
      </c>
      <c r="C19" s="32"/>
      <c r="D19" s="21"/>
    </row>
    <row r="20" spans="1:4" ht="14.45" customHeight="1" x14ac:dyDescent="0.25">
      <c r="A20" s="8"/>
      <c r="B20" s="94" t="s">
        <v>14</v>
      </c>
      <c r="C20" s="138"/>
      <c r="D20" s="21"/>
    </row>
    <row r="21" spans="1:4" x14ac:dyDescent="0.25">
      <c r="A21" s="8"/>
      <c r="B21" s="22"/>
      <c r="C21" s="23"/>
      <c r="D21" s="21"/>
    </row>
    <row r="22" spans="1:4" ht="30" x14ac:dyDescent="0.25">
      <c r="A22" s="8"/>
      <c r="B22" s="4" t="s">
        <v>32</v>
      </c>
      <c r="C22" s="78"/>
      <c r="D22" s="21"/>
    </row>
    <row r="23" spans="1:4" ht="15.75" thickBot="1" x14ac:dyDescent="0.3">
      <c r="A23" s="15"/>
      <c r="B23" s="41"/>
      <c r="C23" s="25"/>
      <c r="D23" s="26"/>
    </row>
    <row r="24" spans="1:4" x14ac:dyDescent="0.25">
      <c r="A24" s="2" t="s">
        <v>6</v>
      </c>
      <c r="B24" s="129" t="s">
        <v>40</v>
      </c>
      <c r="C24" s="128"/>
      <c r="D24" s="70">
        <v>0</v>
      </c>
    </row>
    <row r="25" spans="1:4" x14ac:dyDescent="0.25">
      <c r="A25" s="8"/>
      <c r="C25" s="23"/>
      <c r="D25" s="21"/>
    </row>
    <row r="26" spans="1:4" x14ac:dyDescent="0.25">
      <c r="A26" s="8"/>
      <c r="B26" s="3" t="s">
        <v>33</v>
      </c>
      <c r="C26" s="78"/>
      <c r="D26" s="21"/>
    </row>
    <row r="27" spans="1:4" x14ac:dyDescent="0.25">
      <c r="A27" s="8"/>
      <c r="B27" s="3" t="s">
        <v>31</v>
      </c>
      <c r="C27" s="78"/>
      <c r="D27" s="21"/>
    </row>
    <row r="28" spans="1:4" ht="15.75" thickBot="1" x14ac:dyDescent="0.3">
      <c r="A28" s="15"/>
      <c r="B28" s="41"/>
      <c r="C28" s="25"/>
      <c r="D28" s="26"/>
    </row>
    <row r="29" spans="1:4" x14ac:dyDescent="0.25">
      <c r="A29" s="2" t="s">
        <v>7</v>
      </c>
      <c r="B29" s="129" t="s">
        <v>87</v>
      </c>
      <c r="C29" s="128"/>
      <c r="D29" s="71">
        <v>0</v>
      </c>
    </row>
    <row r="30" spans="1:4" x14ac:dyDescent="0.25">
      <c r="A30" s="81"/>
      <c r="B30" s="82"/>
      <c r="C30" s="83"/>
      <c r="D30" s="84"/>
    </row>
    <row r="31" spans="1:4" x14ac:dyDescent="0.25">
      <c r="A31" s="8"/>
      <c r="B31" s="80" t="s">
        <v>88</v>
      </c>
      <c r="C31" s="23"/>
      <c r="D31" s="21"/>
    </row>
    <row r="32" spans="1:4" x14ac:dyDescent="0.25">
      <c r="A32" s="8"/>
      <c r="B32" s="3" t="s">
        <v>33</v>
      </c>
      <c r="C32" s="78" t="s">
        <v>90</v>
      </c>
      <c r="D32" s="72">
        <v>0</v>
      </c>
    </row>
    <row r="33" spans="1:4" ht="30" x14ac:dyDescent="0.25">
      <c r="A33" s="8"/>
      <c r="B33" s="4" t="s">
        <v>31</v>
      </c>
      <c r="C33" s="78" t="s">
        <v>90</v>
      </c>
      <c r="D33" s="21"/>
    </row>
    <row r="34" spans="1:4" x14ac:dyDescent="0.25">
      <c r="A34" s="8"/>
      <c r="B34" s="4"/>
      <c r="C34" s="87"/>
      <c r="D34" s="21"/>
    </row>
    <row r="35" spans="1:4" x14ac:dyDescent="0.25">
      <c r="A35" s="8"/>
      <c r="B35" s="60" t="s">
        <v>89</v>
      </c>
      <c r="C35" s="87"/>
      <c r="D35" s="72">
        <v>0</v>
      </c>
    </row>
    <row r="36" spans="1:4" x14ac:dyDescent="0.25">
      <c r="A36" s="8"/>
      <c r="B36" s="3" t="s">
        <v>33</v>
      </c>
      <c r="C36" s="78" t="s">
        <v>90</v>
      </c>
      <c r="D36" s="21"/>
    </row>
    <row r="37" spans="1:4" ht="30" x14ac:dyDescent="0.25">
      <c r="A37" s="8"/>
      <c r="B37" s="4" t="s">
        <v>31</v>
      </c>
      <c r="C37" s="78" t="s">
        <v>90</v>
      </c>
      <c r="D37" s="21"/>
    </row>
    <row r="38" spans="1:4" ht="15.75" thickBot="1" x14ac:dyDescent="0.3">
      <c r="A38" s="15"/>
      <c r="B38" s="67"/>
      <c r="C38" s="25"/>
      <c r="D38" s="26"/>
    </row>
    <row r="39" spans="1:4" ht="30.75" customHeight="1" x14ac:dyDescent="0.25">
      <c r="A39" s="2" t="s">
        <v>8</v>
      </c>
      <c r="B39" s="122" t="s">
        <v>51</v>
      </c>
      <c r="C39" s="123"/>
      <c r="D39" s="71">
        <f>D41+D44+D48+D52</f>
        <v>0</v>
      </c>
    </row>
    <row r="40" spans="1:4" x14ac:dyDescent="0.25">
      <c r="A40" s="8"/>
      <c r="C40" s="23"/>
      <c r="D40" s="21"/>
    </row>
    <row r="41" spans="1:4" x14ac:dyDescent="0.25">
      <c r="A41" s="8" t="s">
        <v>10</v>
      </c>
      <c r="B41" s="124" t="s">
        <v>56</v>
      </c>
      <c r="C41" s="121"/>
      <c r="D41" s="72">
        <v>0</v>
      </c>
    </row>
    <row r="42" spans="1:4" x14ac:dyDescent="0.25">
      <c r="A42" s="8"/>
      <c r="B42" s="3" t="s">
        <v>33</v>
      </c>
      <c r="C42" s="78"/>
      <c r="D42" s="21"/>
    </row>
    <row r="43" spans="1:4" ht="30" x14ac:dyDescent="0.25">
      <c r="A43" s="8"/>
      <c r="B43" s="4" t="s">
        <v>31</v>
      </c>
      <c r="C43" s="78"/>
      <c r="D43" s="21"/>
    </row>
    <row r="44" spans="1:4" x14ac:dyDescent="0.25">
      <c r="A44" s="8" t="s">
        <v>11</v>
      </c>
      <c r="B44" s="60" t="s">
        <v>77</v>
      </c>
      <c r="C44" s="23"/>
      <c r="D44" s="72">
        <v>0</v>
      </c>
    </row>
    <row r="45" spans="1:4" x14ac:dyDescent="0.25">
      <c r="A45" s="8"/>
      <c r="B45" s="3" t="s">
        <v>33</v>
      </c>
      <c r="C45" s="78"/>
      <c r="D45" s="21"/>
    </row>
    <row r="46" spans="1:4" ht="30" x14ac:dyDescent="0.25">
      <c r="A46" s="8"/>
      <c r="B46" s="4" t="s">
        <v>31</v>
      </c>
      <c r="C46" s="78"/>
      <c r="D46" s="21"/>
    </row>
    <row r="47" spans="1:4" x14ac:dyDescent="0.25">
      <c r="A47" s="8"/>
      <c r="B47" s="4"/>
      <c r="C47" s="23"/>
      <c r="D47" s="21"/>
    </row>
    <row r="48" spans="1:4" ht="15" customHeight="1" x14ac:dyDescent="0.25">
      <c r="A48" s="8" t="s">
        <v>54</v>
      </c>
      <c r="B48" s="124" t="s">
        <v>81</v>
      </c>
      <c r="C48" s="125"/>
      <c r="D48" s="72">
        <v>0</v>
      </c>
    </row>
    <row r="49" spans="1:4" ht="15" customHeight="1" x14ac:dyDescent="0.25">
      <c r="A49" s="8"/>
      <c r="B49" s="3" t="s">
        <v>33</v>
      </c>
      <c r="C49" s="78"/>
      <c r="D49" s="21"/>
    </row>
    <row r="50" spans="1:4" ht="30" x14ac:dyDescent="0.25">
      <c r="A50" s="8"/>
      <c r="B50" s="4" t="s">
        <v>31</v>
      </c>
      <c r="C50" s="78"/>
      <c r="D50" s="21"/>
    </row>
    <row r="51" spans="1:4" x14ac:dyDescent="0.25">
      <c r="A51" s="8"/>
      <c r="B51" s="4"/>
      <c r="C51" s="78"/>
      <c r="D51" s="21"/>
    </row>
    <row r="52" spans="1:4" ht="15" customHeight="1" x14ac:dyDescent="0.25">
      <c r="A52" s="8" t="s">
        <v>54</v>
      </c>
      <c r="B52" s="124" t="s">
        <v>58</v>
      </c>
      <c r="C52" s="125"/>
      <c r="D52" s="72">
        <v>0</v>
      </c>
    </row>
    <row r="53" spans="1:4" ht="15" customHeight="1" x14ac:dyDescent="0.25">
      <c r="A53" s="8"/>
      <c r="B53" s="3" t="s">
        <v>33</v>
      </c>
      <c r="C53" s="78"/>
      <c r="D53" s="21"/>
    </row>
    <row r="54" spans="1:4" ht="30" x14ac:dyDescent="0.25">
      <c r="A54" s="8"/>
      <c r="B54" s="4" t="s">
        <v>31</v>
      </c>
      <c r="C54" s="78"/>
      <c r="D54" s="21"/>
    </row>
    <row r="55" spans="1:4" ht="15.75" thickBot="1" x14ac:dyDescent="0.3">
      <c r="A55" s="8"/>
      <c r="B55" s="4"/>
      <c r="C55" s="23"/>
      <c r="D55" s="21"/>
    </row>
    <row r="56" spans="1:4" ht="18" customHeight="1" x14ac:dyDescent="0.25">
      <c r="A56" s="2" t="s">
        <v>9</v>
      </c>
      <c r="B56" s="112" t="s">
        <v>42</v>
      </c>
      <c r="C56" s="126"/>
      <c r="D56" s="70">
        <v>0</v>
      </c>
    </row>
    <row r="57" spans="1:4" x14ac:dyDescent="0.25">
      <c r="A57" s="8"/>
      <c r="C57" s="23"/>
      <c r="D57" s="21"/>
    </row>
    <row r="58" spans="1:4" x14ac:dyDescent="0.25">
      <c r="A58" s="8"/>
      <c r="B58" s="3" t="s">
        <v>33</v>
      </c>
      <c r="C58" s="78"/>
      <c r="D58" s="21"/>
    </row>
    <row r="59" spans="1:4" ht="30" x14ac:dyDescent="0.25">
      <c r="A59" s="8"/>
      <c r="B59" s="4" t="s">
        <v>31</v>
      </c>
      <c r="C59" s="78"/>
      <c r="D59" s="21"/>
    </row>
    <row r="60" spans="1:4" ht="15.75" thickBot="1" x14ac:dyDescent="0.3">
      <c r="A60" s="15"/>
      <c r="B60" s="41"/>
      <c r="C60" s="25"/>
      <c r="D60" s="26"/>
    </row>
    <row r="61" spans="1:4" ht="13.9" customHeight="1" x14ac:dyDescent="0.25">
      <c r="A61" s="2" t="s">
        <v>12</v>
      </c>
      <c r="B61" s="127" t="s">
        <v>43</v>
      </c>
      <c r="C61" s="128"/>
      <c r="D61" s="70">
        <v>0</v>
      </c>
    </row>
    <row r="62" spans="1:4" ht="15" customHeight="1" x14ac:dyDescent="0.25">
      <c r="A62" s="8"/>
      <c r="C62" s="23"/>
      <c r="D62" s="21"/>
    </row>
    <row r="63" spans="1:4" x14ac:dyDescent="0.25">
      <c r="A63" s="8"/>
      <c r="B63" s="3" t="s">
        <v>33</v>
      </c>
      <c r="C63" s="78"/>
      <c r="D63" s="21"/>
    </row>
    <row r="64" spans="1:4" ht="30" x14ac:dyDescent="0.25">
      <c r="A64" s="8"/>
      <c r="B64" s="4" t="s">
        <v>31</v>
      </c>
      <c r="C64" s="78"/>
      <c r="D64" s="21"/>
    </row>
    <row r="65" spans="1:4" ht="15.75" thickBot="1" x14ac:dyDescent="0.3">
      <c r="A65" s="15"/>
      <c r="B65" s="41"/>
      <c r="C65" s="25"/>
      <c r="D65" s="26"/>
    </row>
    <row r="66" spans="1:4" x14ac:dyDescent="0.25">
      <c r="A66" s="2" t="s">
        <v>15</v>
      </c>
      <c r="B66" s="129" t="s">
        <v>52</v>
      </c>
      <c r="C66" s="128"/>
      <c r="D66" s="70">
        <v>0</v>
      </c>
    </row>
    <row r="67" spans="1:4" x14ac:dyDescent="0.25">
      <c r="A67" s="8"/>
      <c r="C67" s="23"/>
      <c r="D67" s="21"/>
    </row>
    <row r="68" spans="1:4" x14ac:dyDescent="0.25">
      <c r="A68" s="8"/>
      <c r="B68" s="3" t="s">
        <v>33</v>
      </c>
      <c r="C68" s="78"/>
      <c r="D68" s="21"/>
    </row>
    <row r="69" spans="1:4" ht="30" x14ac:dyDescent="0.25">
      <c r="A69" s="8"/>
      <c r="B69" s="4" t="s">
        <v>31</v>
      </c>
      <c r="C69" s="78"/>
      <c r="D69" s="21"/>
    </row>
    <row r="70" spans="1:4" ht="15.75" thickBot="1" x14ac:dyDescent="0.3">
      <c r="A70" s="15"/>
      <c r="B70" s="41"/>
      <c r="C70" s="25"/>
      <c r="D70" s="26"/>
    </row>
    <row r="71" spans="1:4" ht="15.75" thickBot="1" x14ac:dyDescent="0.3">
      <c r="A71" s="8"/>
      <c r="B71" s="4"/>
      <c r="C71" s="23"/>
      <c r="D71" s="26"/>
    </row>
    <row r="72" spans="1:4" x14ac:dyDescent="0.25">
      <c r="A72" s="2" t="s">
        <v>24</v>
      </c>
      <c r="B72" s="129" t="s">
        <v>57</v>
      </c>
      <c r="C72" s="128"/>
      <c r="D72" s="72">
        <v>0</v>
      </c>
    </row>
    <row r="73" spans="1:4" x14ac:dyDescent="0.25">
      <c r="A73" s="8"/>
      <c r="C73" s="23"/>
      <c r="D73" s="21"/>
    </row>
    <row r="74" spans="1:4" x14ac:dyDescent="0.25">
      <c r="A74" s="8"/>
      <c r="B74" s="3" t="s">
        <v>33</v>
      </c>
      <c r="C74" s="78"/>
      <c r="D74" s="21"/>
    </row>
    <row r="75" spans="1:4" ht="30" x14ac:dyDescent="0.25">
      <c r="A75" s="8"/>
      <c r="B75" s="4" t="s">
        <v>32</v>
      </c>
      <c r="C75" s="78"/>
      <c r="D75" s="21"/>
    </row>
    <row r="76" spans="1:4" ht="15.75" thickBot="1" x14ac:dyDescent="0.3">
      <c r="A76" s="15"/>
      <c r="B76" s="41"/>
      <c r="C76" s="25"/>
      <c r="D76" s="21"/>
    </row>
    <row r="77" spans="1:4" ht="15" customHeight="1" x14ac:dyDescent="0.25">
      <c r="A77" s="2" t="s">
        <v>44</v>
      </c>
      <c r="B77" s="129" t="s">
        <v>55</v>
      </c>
      <c r="C77" s="128"/>
      <c r="D77" s="70">
        <v>0</v>
      </c>
    </row>
    <row r="78" spans="1:4" x14ac:dyDescent="0.25">
      <c r="A78" s="8"/>
      <c r="B78" s="33" t="s">
        <v>37</v>
      </c>
      <c r="C78" s="23"/>
      <c r="D78" s="21"/>
    </row>
    <row r="79" spans="1:4" x14ac:dyDescent="0.25">
      <c r="A79" s="8"/>
      <c r="C79" s="23"/>
      <c r="D79" s="21"/>
    </row>
    <row r="80" spans="1:4" x14ac:dyDescent="0.25">
      <c r="A80" s="8"/>
      <c r="B80" s="3" t="s">
        <v>33</v>
      </c>
      <c r="C80" s="78"/>
      <c r="D80" s="21"/>
    </row>
    <row r="81" spans="1:4" ht="30" x14ac:dyDescent="0.25">
      <c r="A81" s="8"/>
      <c r="B81" s="4" t="s">
        <v>31</v>
      </c>
      <c r="C81" s="78"/>
      <c r="D81" s="21"/>
    </row>
    <row r="82" spans="1:4" ht="15.75" thickBot="1" x14ac:dyDescent="0.3">
      <c r="A82" s="15"/>
      <c r="B82" s="41"/>
      <c r="C82" s="25"/>
      <c r="D82" s="26"/>
    </row>
    <row r="83" spans="1:4" x14ac:dyDescent="0.25">
      <c r="A83" s="2" t="s">
        <v>17</v>
      </c>
      <c r="B83" s="129" t="s">
        <v>29</v>
      </c>
      <c r="C83" s="128"/>
      <c r="D83" s="70">
        <v>0</v>
      </c>
    </row>
    <row r="84" spans="1:4" ht="28.15" customHeight="1" x14ac:dyDescent="0.25">
      <c r="A84" s="8"/>
      <c r="B84" s="120" t="s">
        <v>45</v>
      </c>
      <c r="C84" s="121"/>
      <c r="D84" s="21"/>
    </row>
    <row r="85" spans="1:4" x14ac:dyDescent="0.25">
      <c r="A85" s="8"/>
      <c r="B85" s="33" t="s">
        <v>38</v>
      </c>
      <c r="C85" s="32"/>
      <c r="D85" s="21"/>
    </row>
    <row r="86" spans="1:4" x14ac:dyDescent="0.25">
      <c r="A86" s="8"/>
      <c r="C86" s="23"/>
      <c r="D86" s="21"/>
    </row>
    <row r="87" spans="1:4" x14ac:dyDescent="0.25">
      <c r="A87" s="8"/>
      <c r="B87" s="3" t="s">
        <v>33</v>
      </c>
      <c r="C87" s="78"/>
      <c r="D87" s="21"/>
    </row>
    <row r="88" spans="1:4" ht="30" x14ac:dyDescent="0.25">
      <c r="A88" s="8"/>
      <c r="B88" s="4" t="s">
        <v>31</v>
      </c>
      <c r="C88" s="78"/>
      <c r="D88" s="21"/>
    </row>
    <row r="89" spans="1:4" ht="15.75" thickBot="1" x14ac:dyDescent="0.3">
      <c r="A89" s="15"/>
      <c r="B89" s="41"/>
      <c r="C89" s="25"/>
      <c r="D89" s="26"/>
    </row>
    <row r="90" spans="1:4" ht="18.75" customHeight="1" x14ac:dyDescent="0.25">
      <c r="A90" s="2" t="s">
        <v>18</v>
      </c>
      <c r="B90" s="112" t="s">
        <v>46</v>
      </c>
      <c r="C90" s="113"/>
      <c r="D90" s="70">
        <v>0</v>
      </c>
    </row>
    <row r="91" spans="1:4" x14ac:dyDescent="0.25">
      <c r="A91" s="8"/>
      <c r="C91" s="23"/>
      <c r="D91" s="21"/>
    </row>
    <row r="92" spans="1:4" x14ac:dyDescent="0.25">
      <c r="A92" s="8"/>
      <c r="B92" s="3" t="s">
        <v>33</v>
      </c>
      <c r="C92" s="78"/>
      <c r="D92" s="21"/>
    </row>
    <row r="93" spans="1:4" ht="30" x14ac:dyDescent="0.25">
      <c r="A93" s="8"/>
      <c r="B93" s="4" t="s">
        <v>31</v>
      </c>
      <c r="C93" s="79"/>
      <c r="D93" s="21"/>
    </row>
    <row r="94" spans="1:4" x14ac:dyDescent="0.25">
      <c r="A94" s="8"/>
      <c r="B94" s="4"/>
      <c r="C94" s="23"/>
      <c r="D94" s="21"/>
    </row>
    <row r="95" spans="1:4" ht="15.75" thickBot="1" x14ac:dyDescent="0.3">
      <c r="A95" s="15"/>
      <c r="B95" s="41"/>
      <c r="C95" s="25"/>
      <c r="D95" s="26"/>
    </row>
    <row r="96" spans="1:4" x14ac:dyDescent="0.25">
      <c r="A96" s="5"/>
      <c r="B96" s="105"/>
      <c r="C96" s="114"/>
      <c r="D96" s="37">
        <f>D90+D83+D77+D72+D66+D61+D56+D39+D29+D24+D12</f>
        <v>0</v>
      </c>
    </row>
    <row r="97" spans="1:4" x14ac:dyDescent="0.25">
      <c r="A97" s="8"/>
      <c r="B97" s="108" t="s">
        <v>19</v>
      </c>
      <c r="C97" s="115"/>
      <c r="D97" s="42"/>
    </row>
    <row r="98" spans="1:4" ht="15.75" thickBot="1" x14ac:dyDescent="0.3">
      <c r="A98" s="15"/>
      <c r="B98" s="110"/>
      <c r="C98" s="111"/>
      <c r="D98" s="43"/>
    </row>
    <row r="99" spans="1:4" s="34" customFormat="1" x14ac:dyDescent="0.25">
      <c r="A99" s="35"/>
      <c r="B99" s="116" t="s">
        <v>28</v>
      </c>
      <c r="C99" s="114"/>
      <c r="D99" s="37">
        <f>D96*A100/100</f>
        <v>0</v>
      </c>
    </row>
    <row r="100" spans="1:4" s="34" customFormat="1" x14ac:dyDescent="0.25">
      <c r="A100" s="36" t="s">
        <v>76</v>
      </c>
      <c r="B100" s="117" t="s">
        <v>27</v>
      </c>
      <c r="C100" s="109"/>
      <c r="D100" s="44"/>
    </row>
    <row r="101" spans="1:4" s="34" customFormat="1" x14ac:dyDescent="0.25">
      <c r="A101" s="8"/>
      <c r="B101" s="117" t="s">
        <v>20</v>
      </c>
      <c r="C101" s="109"/>
      <c r="D101" s="44"/>
    </row>
    <row r="102" spans="1:4" s="34" customFormat="1" ht="44.25" customHeight="1" thickBot="1" x14ac:dyDescent="0.3">
      <c r="A102" s="15"/>
      <c r="B102" s="118" t="s">
        <v>53</v>
      </c>
      <c r="C102" s="111"/>
      <c r="D102" s="45"/>
    </row>
    <row r="103" spans="1:4" x14ac:dyDescent="0.25">
      <c r="A103" s="5"/>
      <c r="B103" s="119"/>
      <c r="C103" s="114"/>
      <c r="D103" s="37">
        <f>D99+D96</f>
        <v>0</v>
      </c>
    </row>
    <row r="104" spans="1:4" x14ac:dyDescent="0.25">
      <c r="A104" s="8"/>
      <c r="B104" s="108" t="s">
        <v>25</v>
      </c>
      <c r="C104" s="109"/>
      <c r="D104" s="65"/>
    </row>
    <row r="105" spans="1:4" ht="15.75" thickBot="1" x14ac:dyDescent="0.3">
      <c r="A105" s="27"/>
      <c r="B105" s="110"/>
      <c r="C105" s="111"/>
      <c r="D105" s="66"/>
    </row>
    <row r="106" spans="1:4" x14ac:dyDescent="0.25">
      <c r="A106" s="28"/>
      <c r="B106" s="106"/>
      <c r="C106" s="107"/>
      <c r="D106" s="37">
        <f>D103*0.22</f>
        <v>0</v>
      </c>
    </row>
    <row r="107" spans="1:4" x14ac:dyDescent="0.25">
      <c r="A107" s="29"/>
      <c r="B107" s="108" t="s">
        <v>21</v>
      </c>
      <c r="C107" s="109"/>
      <c r="D107" s="65"/>
    </row>
    <row r="108" spans="1:4" ht="15.75" thickBot="1" x14ac:dyDescent="0.3">
      <c r="A108" s="27"/>
      <c r="B108" s="110"/>
      <c r="C108" s="111"/>
      <c r="D108" s="66"/>
    </row>
    <row r="109" spans="1:4" x14ac:dyDescent="0.25">
      <c r="A109" s="28"/>
      <c r="B109" s="106"/>
      <c r="C109" s="107"/>
      <c r="D109" s="37">
        <f>D103+D106</f>
        <v>0</v>
      </c>
    </row>
    <row r="110" spans="1:4" x14ac:dyDescent="0.25">
      <c r="A110" s="29"/>
      <c r="B110" s="108" t="s">
        <v>22</v>
      </c>
      <c r="C110" s="109"/>
      <c r="D110" s="38"/>
    </row>
    <row r="111" spans="1:4" ht="15.75" thickBot="1" x14ac:dyDescent="0.3">
      <c r="A111" s="27"/>
      <c r="B111" s="41"/>
      <c r="C111" s="17"/>
      <c r="D111" s="39"/>
    </row>
    <row r="112" spans="1:4" x14ac:dyDescent="0.25">
      <c r="A112" s="104" t="s">
        <v>85</v>
      </c>
      <c r="B112" s="105"/>
      <c r="C112" s="105"/>
      <c r="D112" s="105"/>
    </row>
    <row r="113" spans="1:4" x14ac:dyDescent="0.25">
      <c r="A113" s="90" t="s">
        <v>23</v>
      </c>
      <c r="B113" s="91"/>
      <c r="C113" s="91"/>
      <c r="D113" s="91"/>
    </row>
    <row r="114" spans="1:4" ht="62.25" customHeight="1" thickBot="1" x14ac:dyDescent="0.3">
      <c r="A114" s="92" t="s">
        <v>39</v>
      </c>
      <c r="B114" s="93"/>
      <c r="C114" s="93"/>
      <c r="D114" s="93"/>
    </row>
    <row r="115" spans="1:4" ht="42" customHeight="1" x14ac:dyDescent="0.25">
      <c r="A115" s="104" t="s">
        <v>86</v>
      </c>
      <c r="B115" s="105"/>
      <c r="C115" s="105"/>
      <c r="D115" s="105"/>
    </row>
    <row r="116" spans="1:4" ht="16.5" x14ac:dyDescent="0.25">
      <c r="B116" s="63" t="s">
        <v>82</v>
      </c>
    </row>
    <row r="117" spans="1:4" ht="16.5" x14ac:dyDescent="0.25">
      <c r="B117" s="64" t="s">
        <v>83</v>
      </c>
    </row>
    <row r="118" spans="1:4" ht="16.5" x14ac:dyDescent="0.25">
      <c r="B118" s="64" t="s">
        <v>84</v>
      </c>
    </row>
  </sheetData>
  <sheetProtection algorithmName="SHA-512" hashValue="Yg9zFmNcWF1gCA5g1rdZgd/djvN976PBdkcXSprJOylpRvq+9FOkxZ6tzZZ0DQKzm5CpDJsG3Rnxciiqx6oBTA==" saltValue="dzuWhi6HkipCFE16P6oe8w==" spinCount="100000" sheet="1" objects="1" scenarios="1"/>
  <mergeCells count="43">
    <mergeCell ref="B29:C29"/>
    <mergeCell ref="B1:C1"/>
    <mergeCell ref="B2:C2"/>
    <mergeCell ref="B11:C11"/>
    <mergeCell ref="B12:C12"/>
    <mergeCell ref="B13:C13"/>
    <mergeCell ref="B14:C14"/>
    <mergeCell ref="B15:C15"/>
    <mergeCell ref="B17:C17"/>
    <mergeCell ref="B18:C18"/>
    <mergeCell ref="B20:C20"/>
    <mergeCell ref="B24:C24"/>
    <mergeCell ref="B84:C84"/>
    <mergeCell ref="B39:C39"/>
    <mergeCell ref="B41:C41"/>
    <mergeCell ref="B48:C48"/>
    <mergeCell ref="B56:C56"/>
    <mergeCell ref="B61:C61"/>
    <mergeCell ref="B52:C52"/>
    <mergeCell ref="B66:C66"/>
    <mergeCell ref="B72:C72"/>
    <mergeCell ref="B77:C77"/>
    <mergeCell ref="B83:C83"/>
    <mergeCell ref="B108:C108"/>
    <mergeCell ref="B90:C90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A115:D115"/>
    <mergeCell ref="B109:C109"/>
    <mergeCell ref="B110:C110"/>
    <mergeCell ref="A112:D112"/>
    <mergeCell ref="A113:D113"/>
    <mergeCell ref="A114:D114"/>
  </mergeCells>
  <pageMargins left="0.98425196850393704" right="0.19685039370078741" top="0.78740157480314965" bottom="0.98" header="0.31496062992125984" footer="0.31496062992125984"/>
  <pageSetup paperSize="9" scale="62" orientation="portrait" horizontalDpi="300" verticalDpi="300" r:id="rId1"/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zoomScale="70" zoomScaleNormal="70" workbookViewId="0">
      <selection activeCell="G24" sqref="G24"/>
    </sheetView>
  </sheetViews>
  <sheetFormatPr defaultColWidth="8.85546875" defaultRowHeight="15" x14ac:dyDescent="0.25"/>
  <cols>
    <col min="1" max="1" width="4" style="30" customWidth="1"/>
    <col min="2" max="2" width="37.28515625" style="16" customWidth="1"/>
    <col min="3" max="3" width="72.5703125" style="31" customWidth="1"/>
    <col min="4" max="4" width="22.85546875" style="7" customWidth="1"/>
    <col min="5" max="16384" width="8.85546875" style="7"/>
  </cols>
  <sheetData>
    <row r="1" spans="1:4" ht="18.75" x14ac:dyDescent="0.3">
      <c r="A1" s="5"/>
      <c r="B1" s="130" t="s">
        <v>30</v>
      </c>
      <c r="C1" s="131"/>
      <c r="D1" s="6"/>
    </row>
    <row r="2" spans="1:4" ht="45" customHeight="1" x14ac:dyDescent="0.25">
      <c r="A2" s="8"/>
      <c r="B2" s="132" t="s">
        <v>78</v>
      </c>
      <c r="C2" s="133"/>
      <c r="D2" s="10"/>
    </row>
    <row r="3" spans="1:4" ht="36" customHeight="1" x14ac:dyDescent="0.25">
      <c r="A3" s="8"/>
      <c r="B3" s="48"/>
      <c r="C3" s="62" t="s">
        <v>79</v>
      </c>
      <c r="D3" s="10"/>
    </row>
    <row r="4" spans="1:4" x14ac:dyDescent="0.25">
      <c r="A4" s="8"/>
      <c r="B4" s="11"/>
      <c r="C4" s="12"/>
      <c r="D4" s="10"/>
    </row>
    <row r="5" spans="1:4" x14ac:dyDescent="0.25">
      <c r="A5" s="8"/>
      <c r="B5" s="13" t="s">
        <v>0</v>
      </c>
      <c r="C5" s="68"/>
      <c r="D5" s="74" t="s">
        <v>2</v>
      </c>
    </row>
    <row r="6" spans="1:4" x14ac:dyDescent="0.25">
      <c r="A6" s="8"/>
      <c r="B6" s="4"/>
      <c r="C6" s="12"/>
      <c r="D6" s="10"/>
    </row>
    <row r="7" spans="1:4" x14ac:dyDescent="0.25">
      <c r="A7" s="8"/>
      <c r="B7" s="13" t="s">
        <v>1</v>
      </c>
      <c r="C7" s="69"/>
      <c r="D7" s="10"/>
    </row>
    <row r="8" spans="1:4" x14ac:dyDescent="0.25">
      <c r="A8" s="8"/>
      <c r="B8" s="11"/>
      <c r="C8" s="12"/>
      <c r="D8" s="10"/>
    </row>
    <row r="9" spans="1:4" x14ac:dyDescent="0.25">
      <c r="A9" s="8"/>
      <c r="B9" s="13" t="s">
        <v>34</v>
      </c>
      <c r="C9" s="69"/>
      <c r="D9" s="10"/>
    </row>
    <row r="10" spans="1:4" ht="15.75" thickBot="1" x14ac:dyDescent="0.3">
      <c r="A10" s="15"/>
      <c r="C10" s="17"/>
      <c r="D10" s="18"/>
    </row>
    <row r="11" spans="1:4" ht="30" customHeight="1" thickBot="1" x14ac:dyDescent="0.3">
      <c r="A11" s="19"/>
      <c r="B11" s="134" t="s">
        <v>3</v>
      </c>
      <c r="C11" s="135"/>
      <c r="D11" s="20" t="s">
        <v>4</v>
      </c>
    </row>
    <row r="12" spans="1:4" ht="30" customHeight="1" x14ac:dyDescent="0.25">
      <c r="A12" s="2" t="s">
        <v>5</v>
      </c>
      <c r="B12" s="127" t="s">
        <v>47</v>
      </c>
      <c r="C12" s="128"/>
      <c r="D12" s="70">
        <v>0</v>
      </c>
    </row>
    <row r="13" spans="1:4" x14ac:dyDescent="0.25">
      <c r="A13" s="8"/>
      <c r="B13" s="117" t="s">
        <v>13</v>
      </c>
      <c r="C13" s="109"/>
      <c r="D13" s="21"/>
    </row>
    <row r="14" spans="1:4" ht="30" customHeight="1" x14ac:dyDescent="0.25">
      <c r="A14" s="8"/>
      <c r="B14" s="94" t="s">
        <v>48</v>
      </c>
      <c r="C14" s="109"/>
      <c r="D14" s="21"/>
    </row>
    <row r="15" spans="1:4" ht="44.45" customHeight="1" x14ac:dyDescent="0.25">
      <c r="A15" s="8"/>
      <c r="B15" s="94" t="s">
        <v>41</v>
      </c>
      <c r="C15" s="109"/>
      <c r="D15" s="21"/>
    </row>
    <row r="16" spans="1:4" x14ac:dyDescent="0.25">
      <c r="A16" s="8"/>
      <c r="B16" s="1" t="s">
        <v>35</v>
      </c>
      <c r="C16" s="9"/>
      <c r="D16" s="21"/>
    </row>
    <row r="17" spans="1:4" x14ac:dyDescent="0.25">
      <c r="A17" s="8"/>
      <c r="B17" s="136" t="s">
        <v>50</v>
      </c>
      <c r="C17" s="137"/>
      <c r="D17" s="21"/>
    </row>
    <row r="18" spans="1:4" ht="18" customHeight="1" x14ac:dyDescent="0.25">
      <c r="A18" s="8"/>
      <c r="B18" s="136" t="s">
        <v>49</v>
      </c>
      <c r="C18" s="137"/>
      <c r="D18" s="21"/>
    </row>
    <row r="19" spans="1:4" x14ac:dyDescent="0.25">
      <c r="A19" s="8"/>
      <c r="B19" s="33" t="s">
        <v>36</v>
      </c>
      <c r="C19" s="32"/>
      <c r="D19" s="21"/>
    </row>
    <row r="20" spans="1:4" ht="14.45" customHeight="1" x14ac:dyDescent="0.25">
      <c r="A20" s="8"/>
      <c r="B20" s="94" t="s">
        <v>14</v>
      </c>
      <c r="C20" s="138"/>
      <c r="D20" s="21"/>
    </row>
    <row r="21" spans="1:4" x14ac:dyDescent="0.25">
      <c r="A21" s="8"/>
      <c r="B21" s="22"/>
      <c r="C21" s="23"/>
      <c r="D21" s="21"/>
    </row>
    <row r="22" spans="1:4" ht="30" x14ac:dyDescent="0.25">
      <c r="A22" s="8"/>
      <c r="B22" s="4" t="s">
        <v>32</v>
      </c>
      <c r="C22" s="73"/>
      <c r="D22" s="21"/>
    </row>
    <row r="23" spans="1:4" ht="15.75" thickBot="1" x14ac:dyDescent="0.3">
      <c r="A23" s="15"/>
      <c r="B23" s="24"/>
      <c r="C23" s="25"/>
      <c r="D23" s="26"/>
    </row>
    <row r="24" spans="1:4" x14ac:dyDescent="0.25">
      <c r="A24" s="2" t="s">
        <v>6</v>
      </c>
      <c r="B24" s="129" t="s">
        <v>40</v>
      </c>
      <c r="C24" s="128"/>
      <c r="D24" s="70">
        <v>0</v>
      </c>
    </row>
    <row r="25" spans="1:4" x14ac:dyDescent="0.25">
      <c r="A25" s="8"/>
      <c r="C25" s="23"/>
      <c r="D25" s="21"/>
    </row>
    <row r="26" spans="1:4" x14ac:dyDescent="0.25">
      <c r="A26" s="8"/>
      <c r="B26" s="3" t="s">
        <v>33</v>
      </c>
      <c r="C26" s="85"/>
      <c r="D26" s="21"/>
    </row>
    <row r="27" spans="1:4" x14ac:dyDescent="0.25">
      <c r="A27" s="8"/>
      <c r="B27" s="3" t="s">
        <v>31</v>
      </c>
      <c r="C27" s="85"/>
      <c r="D27" s="21"/>
    </row>
    <row r="28" spans="1:4" ht="15.75" thickBot="1" x14ac:dyDescent="0.3">
      <c r="A28" s="15"/>
      <c r="B28" s="24"/>
      <c r="C28" s="25"/>
      <c r="D28" s="26"/>
    </row>
    <row r="29" spans="1:4" x14ac:dyDescent="0.25">
      <c r="A29" s="2" t="s">
        <v>7</v>
      </c>
      <c r="B29" s="129" t="s">
        <v>87</v>
      </c>
      <c r="C29" s="128"/>
      <c r="D29" s="71">
        <f>D32+D35</f>
        <v>0</v>
      </c>
    </row>
    <row r="30" spans="1:4" x14ac:dyDescent="0.25">
      <c r="A30" s="81"/>
      <c r="B30" s="82"/>
      <c r="C30" s="83"/>
      <c r="D30" s="84"/>
    </row>
    <row r="31" spans="1:4" x14ac:dyDescent="0.25">
      <c r="A31" s="8"/>
      <c r="B31" s="80" t="s">
        <v>88</v>
      </c>
      <c r="C31" s="23"/>
      <c r="D31" s="21"/>
    </row>
    <row r="32" spans="1:4" x14ac:dyDescent="0.25">
      <c r="A32" s="8"/>
      <c r="B32" s="3" t="s">
        <v>33</v>
      </c>
      <c r="C32" s="78" t="s">
        <v>90</v>
      </c>
      <c r="D32" s="72">
        <v>0</v>
      </c>
    </row>
    <row r="33" spans="1:4" ht="30" x14ac:dyDescent="0.25">
      <c r="A33" s="8"/>
      <c r="B33" s="4" t="s">
        <v>31</v>
      </c>
      <c r="C33" s="78"/>
      <c r="D33" s="21"/>
    </row>
    <row r="34" spans="1:4" x14ac:dyDescent="0.25">
      <c r="A34" s="8"/>
      <c r="B34" s="4"/>
      <c r="C34" s="87"/>
      <c r="D34" s="21"/>
    </row>
    <row r="35" spans="1:4" x14ac:dyDescent="0.25">
      <c r="A35" s="8"/>
      <c r="B35" s="60" t="s">
        <v>89</v>
      </c>
      <c r="C35" s="87"/>
      <c r="D35" s="72">
        <v>0</v>
      </c>
    </row>
    <row r="36" spans="1:4" x14ac:dyDescent="0.25">
      <c r="A36" s="8"/>
      <c r="B36" s="3" t="s">
        <v>33</v>
      </c>
      <c r="C36" s="78"/>
      <c r="D36" s="21"/>
    </row>
    <row r="37" spans="1:4" ht="30" x14ac:dyDescent="0.25">
      <c r="A37" s="8"/>
      <c r="B37" s="4" t="s">
        <v>31</v>
      </c>
      <c r="C37" s="78"/>
      <c r="D37" s="21"/>
    </row>
    <row r="38" spans="1:4" ht="15.75" thickBot="1" x14ac:dyDescent="0.3">
      <c r="A38" s="15"/>
      <c r="B38" s="24"/>
      <c r="C38" s="25"/>
      <c r="D38" s="26"/>
    </row>
    <row r="39" spans="1:4" ht="30.75" customHeight="1" x14ac:dyDescent="0.25">
      <c r="A39" s="2" t="s">
        <v>8</v>
      </c>
      <c r="B39" s="122" t="s">
        <v>51</v>
      </c>
      <c r="C39" s="128"/>
      <c r="D39" s="71">
        <f>D41+D44+D48+D51</f>
        <v>0</v>
      </c>
    </row>
    <row r="40" spans="1:4" x14ac:dyDescent="0.25">
      <c r="A40" s="8"/>
      <c r="C40" s="23"/>
      <c r="D40" s="21"/>
    </row>
    <row r="41" spans="1:4" ht="15" customHeight="1" x14ac:dyDescent="0.25">
      <c r="A41" s="8" t="s">
        <v>10</v>
      </c>
      <c r="B41" s="124" t="s">
        <v>56</v>
      </c>
      <c r="C41" s="121"/>
      <c r="D41" s="72">
        <v>0</v>
      </c>
    </row>
    <row r="42" spans="1:4" x14ac:dyDescent="0.25">
      <c r="A42" s="8"/>
      <c r="B42" s="3" t="s">
        <v>33</v>
      </c>
      <c r="C42" s="85"/>
      <c r="D42" s="21"/>
    </row>
    <row r="43" spans="1:4" ht="30" x14ac:dyDescent="0.25">
      <c r="A43" s="8"/>
      <c r="B43" s="4" t="s">
        <v>31</v>
      </c>
      <c r="C43" s="85"/>
      <c r="D43" s="21"/>
    </row>
    <row r="44" spans="1:4" x14ac:dyDescent="0.25">
      <c r="A44" s="8" t="s">
        <v>11</v>
      </c>
      <c r="B44" s="60" t="s">
        <v>77</v>
      </c>
      <c r="C44" s="23"/>
      <c r="D44" s="72">
        <v>0</v>
      </c>
    </row>
    <row r="45" spans="1:4" ht="15" customHeight="1" x14ac:dyDescent="0.25">
      <c r="A45" s="8"/>
      <c r="B45" s="3" t="s">
        <v>33</v>
      </c>
      <c r="C45" s="85"/>
      <c r="D45" s="21"/>
    </row>
    <row r="46" spans="1:4" ht="30" x14ac:dyDescent="0.25">
      <c r="A46" s="8"/>
      <c r="B46" s="4" t="s">
        <v>31</v>
      </c>
      <c r="C46" s="85"/>
      <c r="D46" s="21"/>
    </row>
    <row r="47" spans="1:4" x14ac:dyDescent="0.25">
      <c r="A47" s="8"/>
      <c r="B47" s="4"/>
      <c r="C47" s="23"/>
      <c r="D47" s="21"/>
    </row>
    <row r="48" spans="1:4" ht="15" customHeight="1" x14ac:dyDescent="0.25">
      <c r="A48" s="8" t="s">
        <v>54</v>
      </c>
      <c r="B48" s="124" t="s">
        <v>81</v>
      </c>
      <c r="C48" s="125"/>
      <c r="D48" s="72">
        <v>0</v>
      </c>
    </row>
    <row r="49" spans="1:4" ht="15" customHeight="1" x14ac:dyDescent="0.25">
      <c r="A49" s="8"/>
      <c r="B49" s="3" t="s">
        <v>33</v>
      </c>
      <c r="C49" s="85"/>
      <c r="D49" s="21"/>
    </row>
    <row r="50" spans="1:4" ht="30" x14ac:dyDescent="0.25">
      <c r="A50" s="8"/>
      <c r="B50" s="4" t="s">
        <v>31</v>
      </c>
      <c r="C50" s="85"/>
      <c r="D50" s="21"/>
    </row>
    <row r="51" spans="1:4" x14ac:dyDescent="0.25">
      <c r="A51" s="8" t="s">
        <v>54</v>
      </c>
      <c r="B51" s="124" t="s">
        <v>58</v>
      </c>
      <c r="C51" s="125"/>
      <c r="D51" s="72">
        <v>0</v>
      </c>
    </row>
    <row r="52" spans="1:4" ht="18" customHeight="1" x14ac:dyDescent="0.25">
      <c r="A52" s="8"/>
      <c r="B52" s="3" t="s">
        <v>33</v>
      </c>
      <c r="C52" s="85"/>
      <c r="D52" s="21"/>
    </row>
    <row r="53" spans="1:4" ht="30" x14ac:dyDescent="0.25">
      <c r="A53" s="8"/>
      <c r="B53" s="4" t="s">
        <v>31</v>
      </c>
      <c r="C53" s="85"/>
      <c r="D53" s="21"/>
    </row>
    <row r="54" spans="1:4" ht="15.75" thickBot="1" x14ac:dyDescent="0.3">
      <c r="A54" s="15"/>
      <c r="B54" s="24"/>
      <c r="C54" s="25"/>
      <c r="D54" s="26"/>
    </row>
    <row r="55" spans="1:4" ht="13.9" customHeight="1" x14ac:dyDescent="0.25">
      <c r="A55" s="2" t="s">
        <v>9</v>
      </c>
      <c r="B55" s="127" t="s">
        <v>43</v>
      </c>
      <c r="C55" s="128"/>
      <c r="D55" s="70">
        <v>0</v>
      </c>
    </row>
    <row r="56" spans="1:4" ht="15" customHeight="1" x14ac:dyDescent="0.25">
      <c r="A56" s="8"/>
      <c r="C56" s="23"/>
      <c r="D56" s="21"/>
    </row>
    <row r="57" spans="1:4" x14ac:dyDescent="0.25">
      <c r="A57" s="8"/>
      <c r="B57" s="3" t="s">
        <v>33</v>
      </c>
      <c r="C57" s="85"/>
      <c r="D57" s="21"/>
    </row>
    <row r="58" spans="1:4" ht="30.75" thickBot="1" x14ac:dyDescent="0.3">
      <c r="A58" s="8"/>
      <c r="B58" s="4" t="s">
        <v>31</v>
      </c>
      <c r="C58" s="85"/>
      <c r="D58" s="21"/>
    </row>
    <row r="59" spans="1:4" ht="18" customHeight="1" x14ac:dyDescent="0.25">
      <c r="A59" s="2" t="s">
        <v>12</v>
      </c>
      <c r="B59" s="112" t="s">
        <v>42</v>
      </c>
      <c r="C59" s="126"/>
      <c r="D59" s="70">
        <v>0</v>
      </c>
    </row>
    <row r="60" spans="1:4" x14ac:dyDescent="0.25">
      <c r="A60" s="8"/>
      <c r="C60" s="23"/>
      <c r="D60" s="21"/>
    </row>
    <row r="61" spans="1:4" x14ac:dyDescent="0.25">
      <c r="A61" s="8"/>
      <c r="B61" s="3" t="s">
        <v>33</v>
      </c>
      <c r="C61" s="78"/>
      <c r="D61" s="21"/>
    </row>
    <row r="62" spans="1:4" ht="30" x14ac:dyDescent="0.25">
      <c r="A62" s="8"/>
      <c r="B62" s="4" t="s">
        <v>31</v>
      </c>
      <c r="C62" s="78"/>
      <c r="D62" s="21"/>
    </row>
    <row r="63" spans="1:4" ht="15.75" thickBot="1" x14ac:dyDescent="0.3">
      <c r="A63" s="15"/>
      <c r="B63" s="24"/>
      <c r="C63" s="25"/>
      <c r="D63" s="26"/>
    </row>
    <row r="64" spans="1:4" x14ac:dyDescent="0.25">
      <c r="A64" s="2" t="s">
        <v>15</v>
      </c>
      <c r="B64" s="129" t="s">
        <v>52</v>
      </c>
      <c r="C64" s="128"/>
      <c r="D64" s="70">
        <v>0</v>
      </c>
    </row>
    <row r="65" spans="1:4" x14ac:dyDescent="0.25">
      <c r="A65" s="8"/>
      <c r="C65" s="23"/>
      <c r="D65" s="21"/>
    </row>
    <row r="66" spans="1:4" x14ac:dyDescent="0.25">
      <c r="A66" s="8"/>
      <c r="B66" s="3" t="s">
        <v>33</v>
      </c>
      <c r="C66" s="85"/>
      <c r="D66" s="21"/>
    </row>
    <row r="67" spans="1:4" ht="30" x14ac:dyDescent="0.25">
      <c r="A67" s="8"/>
      <c r="B67" s="4" t="s">
        <v>31</v>
      </c>
      <c r="C67" s="85"/>
      <c r="D67" s="21"/>
    </row>
    <row r="68" spans="1:4" ht="15.75" thickBot="1" x14ac:dyDescent="0.3">
      <c r="A68" s="15"/>
      <c r="B68" s="24"/>
      <c r="C68" s="25"/>
      <c r="D68" s="26"/>
    </row>
    <row r="69" spans="1:4" ht="15.75" thickBot="1" x14ac:dyDescent="0.3">
      <c r="A69" s="15"/>
      <c r="B69" s="24"/>
      <c r="C69" s="25"/>
      <c r="D69" s="21"/>
    </row>
    <row r="70" spans="1:4" ht="15" customHeight="1" x14ac:dyDescent="0.25">
      <c r="A70" s="2" t="s">
        <v>16</v>
      </c>
      <c r="B70" s="129" t="s">
        <v>55</v>
      </c>
      <c r="C70" s="128"/>
      <c r="D70" s="70">
        <v>0</v>
      </c>
    </row>
    <row r="71" spans="1:4" x14ac:dyDescent="0.25">
      <c r="A71" s="8"/>
      <c r="B71" s="33" t="s">
        <v>37</v>
      </c>
      <c r="C71" s="23"/>
      <c r="D71" s="21"/>
    </row>
    <row r="72" spans="1:4" x14ac:dyDescent="0.25">
      <c r="A72" s="8"/>
      <c r="C72" s="23"/>
      <c r="D72" s="21"/>
    </row>
    <row r="73" spans="1:4" x14ac:dyDescent="0.25">
      <c r="A73" s="8"/>
      <c r="B73" s="3" t="s">
        <v>33</v>
      </c>
      <c r="C73" s="85"/>
      <c r="D73" s="21"/>
    </row>
    <row r="74" spans="1:4" ht="30" x14ac:dyDescent="0.25">
      <c r="A74" s="8"/>
      <c r="B74" s="4" t="s">
        <v>31</v>
      </c>
      <c r="C74" s="85"/>
      <c r="D74" s="21"/>
    </row>
    <row r="75" spans="1:4" ht="15.75" thickBot="1" x14ac:dyDescent="0.3">
      <c r="A75" s="15"/>
      <c r="B75" s="24"/>
      <c r="C75" s="25"/>
      <c r="D75" s="26"/>
    </row>
    <row r="76" spans="1:4" x14ac:dyDescent="0.25">
      <c r="A76" s="2" t="s">
        <v>24</v>
      </c>
      <c r="B76" s="129" t="s">
        <v>29</v>
      </c>
      <c r="C76" s="128"/>
      <c r="D76" s="70">
        <v>0</v>
      </c>
    </row>
    <row r="77" spans="1:4" ht="28.15" customHeight="1" x14ac:dyDescent="0.25">
      <c r="A77" s="8"/>
      <c r="B77" s="120" t="s">
        <v>45</v>
      </c>
      <c r="C77" s="121"/>
      <c r="D77" s="21"/>
    </row>
    <row r="78" spans="1:4" x14ac:dyDescent="0.25">
      <c r="A78" s="8"/>
      <c r="B78" s="33" t="s">
        <v>38</v>
      </c>
      <c r="C78" s="32"/>
      <c r="D78" s="21"/>
    </row>
    <row r="79" spans="1:4" x14ac:dyDescent="0.25">
      <c r="A79" s="8"/>
      <c r="C79" s="23"/>
      <c r="D79" s="21"/>
    </row>
    <row r="80" spans="1:4" x14ac:dyDescent="0.25">
      <c r="A80" s="8"/>
      <c r="B80" s="3" t="s">
        <v>33</v>
      </c>
      <c r="C80" s="85"/>
      <c r="D80" s="21"/>
    </row>
    <row r="81" spans="1:4" ht="30" x14ac:dyDescent="0.25">
      <c r="A81" s="8"/>
      <c r="B81" s="4" t="s">
        <v>31</v>
      </c>
      <c r="C81" s="85"/>
      <c r="D81" s="21"/>
    </row>
    <row r="82" spans="1:4" ht="15.75" thickBot="1" x14ac:dyDescent="0.3">
      <c r="A82" s="15"/>
      <c r="B82" s="24"/>
      <c r="C82" s="25"/>
      <c r="D82" s="26"/>
    </row>
    <row r="83" spans="1:4" ht="18.75" customHeight="1" x14ac:dyDescent="0.25">
      <c r="A83" s="2" t="s">
        <v>26</v>
      </c>
      <c r="B83" s="112" t="s">
        <v>46</v>
      </c>
      <c r="C83" s="113"/>
      <c r="D83" s="70">
        <v>0</v>
      </c>
    </row>
    <row r="84" spans="1:4" x14ac:dyDescent="0.25">
      <c r="A84" s="8"/>
      <c r="C84" s="23"/>
      <c r="D84" s="21"/>
    </row>
    <row r="85" spans="1:4" x14ac:dyDescent="0.25">
      <c r="A85" s="8"/>
      <c r="B85" s="3" t="s">
        <v>33</v>
      </c>
      <c r="C85" s="85"/>
      <c r="D85" s="21"/>
    </row>
    <row r="86" spans="1:4" ht="30" x14ac:dyDescent="0.25">
      <c r="A86" s="8"/>
      <c r="B86" s="4" t="s">
        <v>31</v>
      </c>
      <c r="C86" s="86"/>
      <c r="D86" s="21"/>
    </row>
    <row r="87" spans="1:4" x14ac:dyDescent="0.25">
      <c r="A87" s="8"/>
      <c r="B87" s="4"/>
      <c r="C87" s="23"/>
      <c r="D87" s="21"/>
    </row>
    <row r="88" spans="1:4" ht="15.75" thickBot="1" x14ac:dyDescent="0.3">
      <c r="A88" s="15"/>
      <c r="B88" s="24"/>
      <c r="C88" s="25"/>
      <c r="D88" s="26"/>
    </row>
    <row r="89" spans="1:4" x14ac:dyDescent="0.25">
      <c r="A89" s="5"/>
      <c r="B89" s="105"/>
      <c r="C89" s="114"/>
      <c r="D89" s="37">
        <f>D83+D76+D70+D64+D59+D55+D39+D29+D24+D12</f>
        <v>0</v>
      </c>
    </row>
    <row r="90" spans="1:4" x14ac:dyDescent="0.25">
      <c r="A90" s="8"/>
      <c r="B90" s="108" t="s">
        <v>19</v>
      </c>
      <c r="C90" s="115"/>
      <c r="D90" s="42"/>
    </row>
    <row r="91" spans="1:4" ht="15.75" thickBot="1" x14ac:dyDescent="0.3">
      <c r="A91" s="15"/>
      <c r="B91" s="110"/>
      <c r="C91" s="111"/>
      <c r="D91" s="43"/>
    </row>
    <row r="92" spans="1:4" s="34" customFormat="1" x14ac:dyDescent="0.25">
      <c r="A92" s="35"/>
      <c r="B92" s="116" t="s">
        <v>28</v>
      </c>
      <c r="C92" s="114"/>
      <c r="D92" s="37">
        <f>D89*A93/100</f>
        <v>0</v>
      </c>
    </row>
    <row r="93" spans="1:4" s="34" customFormat="1" x14ac:dyDescent="0.25">
      <c r="A93" s="36" t="s">
        <v>76</v>
      </c>
      <c r="B93" s="117" t="s">
        <v>27</v>
      </c>
      <c r="C93" s="109"/>
      <c r="D93" s="44"/>
    </row>
    <row r="94" spans="1:4" s="34" customFormat="1" x14ac:dyDescent="0.25">
      <c r="A94" s="8"/>
      <c r="B94" s="117" t="s">
        <v>20</v>
      </c>
      <c r="C94" s="109"/>
      <c r="D94" s="44"/>
    </row>
    <row r="95" spans="1:4" s="34" customFormat="1" ht="44.25" customHeight="1" thickBot="1" x14ac:dyDescent="0.3">
      <c r="A95" s="15"/>
      <c r="B95" s="118" t="s">
        <v>53</v>
      </c>
      <c r="C95" s="111"/>
      <c r="D95" s="45"/>
    </row>
    <row r="96" spans="1:4" x14ac:dyDescent="0.25">
      <c r="A96" s="5"/>
      <c r="B96" s="119"/>
      <c r="C96" s="114"/>
      <c r="D96" s="37">
        <f>D92+D89</f>
        <v>0</v>
      </c>
    </row>
    <row r="97" spans="1:4" x14ac:dyDescent="0.25">
      <c r="A97" s="8"/>
      <c r="B97" s="108" t="s">
        <v>25</v>
      </c>
      <c r="C97" s="109"/>
      <c r="D97" s="65"/>
    </row>
    <row r="98" spans="1:4" ht="15.75" thickBot="1" x14ac:dyDescent="0.3">
      <c r="A98" s="27"/>
      <c r="B98" s="110"/>
      <c r="C98" s="111"/>
      <c r="D98" s="66"/>
    </row>
    <row r="99" spans="1:4" x14ac:dyDescent="0.25">
      <c r="A99" s="28"/>
      <c r="B99" s="106"/>
      <c r="C99" s="107"/>
      <c r="D99" s="37">
        <f>D96*0.22</f>
        <v>0</v>
      </c>
    </row>
    <row r="100" spans="1:4" x14ac:dyDescent="0.25">
      <c r="A100" s="29"/>
      <c r="B100" s="108" t="s">
        <v>21</v>
      </c>
      <c r="C100" s="109"/>
      <c r="D100" s="65"/>
    </row>
    <row r="101" spans="1:4" ht="15.75" thickBot="1" x14ac:dyDescent="0.3">
      <c r="A101" s="27"/>
      <c r="B101" s="110"/>
      <c r="C101" s="111"/>
      <c r="D101" s="66"/>
    </row>
    <row r="102" spans="1:4" x14ac:dyDescent="0.25">
      <c r="A102" s="28"/>
      <c r="B102" s="106"/>
      <c r="C102" s="107"/>
      <c r="D102" s="37">
        <f>D96+D99</f>
        <v>0</v>
      </c>
    </row>
    <row r="103" spans="1:4" x14ac:dyDescent="0.25">
      <c r="A103" s="29"/>
      <c r="B103" s="108" t="s">
        <v>22</v>
      </c>
      <c r="C103" s="109"/>
      <c r="D103" s="38"/>
    </row>
    <row r="104" spans="1:4" ht="15.75" thickBot="1" x14ac:dyDescent="0.3">
      <c r="A104" s="27"/>
      <c r="B104" s="24"/>
      <c r="C104" s="17"/>
      <c r="D104" s="39"/>
    </row>
    <row r="105" spans="1:4" x14ac:dyDescent="0.25">
      <c r="A105" s="104" t="s">
        <v>85</v>
      </c>
      <c r="B105" s="105"/>
      <c r="C105" s="105"/>
      <c r="D105" s="105"/>
    </row>
    <row r="106" spans="1:4" x14ac:dyDescent="0.25">
      <c r="A106" s="90" t="s">
        <v>23</v>
      </c>
      <c r="B106" s="91"/>
      <c r="C106" s="91"/>
      <c r="D106" s="91"/>
    </row>
    <row r="107" spans="1:4" ht="62.25" customHeight="1" x14ac:dyDescent="0.25">
      <c r="A107" s="92" t="s">
        <v>39</v>
      </c>
      <c r="B107" s="93"/>
      <c r="C107" s="93"/>
      <c r="D107" s="93"/>
    </row>
    <row r="108" spans="1:4" ht="15.75" thickBot="1" x14ac:dyDescent="0.3"/>
    <row r="109" spans="1:4" x14ac:dyDescent="0.25">
      <c r="A109" s="104" t="s">
        <v>86</v>
      </c>
      <c r="B109" s="105"/>
      <c r="C109" s="105"/>
      <c r="D109" s="105"/>
    </row>
    <row r="110" spans="1:4" ht="16.5" x14ac:dyDescent="0.25">
      <c r="B110" s="63" t="s">
        <v>82</v>
      </c>
      <c r="C110" s="46"/>
    </row>
    <row r="111" spans="1:4" ht="16.5" x14ac:dyDescent="0.25">
      <c r="B111" s="64" t="s">
        <v>83</v>
      </c>
      <c r="C111" s="46"/>
    </row>
    <row r="112" spans="1:4" ht="16.5" x14ac:dyDescent="0.25">
      <c r="B112" s="64" t="s">
        <v>84</v>
      </c>
      <c r="C112" s="46"/>
    </row>
  </sheetData>
  <sheetProtection algorithmName="SHA-512" hashValue="UhXDzNo2rm1NQmYJZkJKu9kXWBHzoReNb5rqiarxCeQaCwGRkE1xJpEqSSbknlAdRHAeO3FCH1iP1xezogfPNw==" saltValue="FEqapm7y+XozRPJ9Wtqe8w==" spinCount="100000" sheet="1" objects="1" scenarios="1"/>
  <mergeCells count="42">
    <mergeCell ref="B1:C1"/>
    <mergeCell ref="B2:C2"/>
    <mergeCell ref="B11:C11"/>
    <mergeCell ref="B12:C12"/>
    <mergeCell ref="B13:C13"/>
    <mergeCell ref="B14:C14"/>
    <mergeCell ref="B15:C15"/>
    <mergeCell ref="B20:C20"/>
    <mergeCell ref="B18:C18"/>
    <mergeCell ref="B17:C17"/>
    <mergeCell ref="B97:C97"/>
    <mergeCell ref="B24:C24"/>
    <mergeCell ref="B64:C64"/>
    <mergeCell ref="B41:C41"/>
    <mergeCell ref="B83:C83"/>
    <mergeCell ref="B70:C70"/>
    <mergeCell ref="B76:C76"/>
    <mergeCell ref="B39:C39"/>
    <mergeCell ref="B55:C55"/>
    <mergeCell ref="B77:C77"/>
    <mergeCell ref="B48:C48"/>
    <mergeCell ref="B93:C93"/>
    <mergeCell ref="B96:C96"/>
    <mergeCell ref="B94:C94"/>
    <mergeCell ref="B89:C89"/>
    <mergeCell ref="B90:C90"/>
    <mergeCell ref="B29:C29"/>
    <mergeCell ref="B59:C59"/>
    <mergeCell ref="A109:D109"/>
    <mergeCell ref="B51:C51"/>
    <mergeCell ref="A107:D107"/>
    <mergeCell ref="A106:D106"/>
    <mergeCell ref="A105:D105"/>
    <mergeCell ref="B100:C100"/>
    <mergeCell ref="B101:C101"/>
    <mergeCell ref="B102:C102"/>
    <mergeCell ref="B103:C103"/>
    <mergeCell ref="B99:C99"/>
    <mergeCell ref="B98:C98"/>
    <mergeCell ref="B95:C95"/>
    <mergeCell ref="B91:C91"/>
    <mergeCell ref="B92:C92"/>
  </mergeCells>
  <pageMargins left="0.98425196850393704" right="0.19685039370078741" top="0.78740157480314965" bottom="0.98" header="0.31496062992125984" footer="0.31496062992125984"/>
  <pageSetup paperSize="9" scale="62" orientation="portrait" horizontalDpi="300" verticalDpi="300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OSNOVA - SKLOP 2</vt:lpstr>
      <vt:lpstr>OSNOVA - SKLOP 1, SKLOP 3-6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Tesar</dc:creator>
  <cp:lastModifiedBy>Aleš KLINC</cp:lastModifiedBy>
  <cp:lastPrinted>2021-03-04T09:10:25Z</cp:lastPrinted>
  <dcterms:created xsi:type="dcterms:W3CDTF">2017-10-18T10:55:40Z</dcterms:created>
  <dcterms:modified xsi:type="dcterms:W3CDTF">2021-04-07T12:11:31Z</dcterms:modified>
</cp:coreProperties>
</file>