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JAVNI RAZPIS ŠPORT\JAVNI RAZPIS 2021\"/>
    </mc:Choice>
  </mc:AlternateContent>
  <xr:revisionPtr revIDLastSave="0" documentId="13_ncr:1_{8471294D-A65F-4C0C-8434-54B9B8D70B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J60" i="1"/>
  <c r="L59" i="1"/>
  <c r="L58" i="1"/>
  <c r="L56" i="1"/>
  <c r="L50" i="1"/>
  <c r="L49" i="1"/>
  <c r="L47" i="1"/>
  <c r="L44" i="1"/>
  <c r="L45" i="1"/>
  <c r="L46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L8" i="1"/>
  <c r="L7" i="1"/>
  <c r="L6" i="1"/>
  <c r="L5" i="1"/>
  <c r="L3" i="1"/>
  <c r="D60" i="1"/>
  <c r="L60" i="1" s="1"/>
  <c r="F60" i="1"/>
  <c r="B60" i="1"/>
  <c r="E60" i="1"/>
  <c r="H60" i="1"/>
  <c r="K60" i="1"/>
  <c r="G60" i="1"/>
  <c r="I60" i="1"/>
</calcChain>
</file>

<file path=xl/sharedStrings.xml><?xml version="1.0" encoding="utf-8"?>
<sst xmlns="http://schemas.openxmlformats.org/spreadsheetml/2006/main" count="68" uniqueCount="68">
  <si>
    <t>rekreacija</t>
  </si>
  <si>
    <t>vrhunski šport</t>
  </si>
  <si>
    <t>SKUPAJ</t>
  </si>
  <si>
    <t>KK KRKA TELEKOM</t>
  </si>
  <si>
    <t>MEDOBČINSKO DRUŠTVO  INVALIDOV</t>
  </si>
  <si>
    <t>DRUŠTVO OSEB Z IZGUBO SLUHA</t>
  </si>
  <si>
    <t>DRUŠTVO PARAPLEGIKOV</t>
  </si>
  <si>
    <t>AEROKLUB KRKA</t>
  </si>
  <si>
    <t>ŠD KRPAN LL</t>
  </si>
  <si>
    <t>TK KRKA OTOČEC</t>
  </si>
  <si>
    <t>ŠD TIAN</t>
  </si>
  <si>
    <t>PLAVALNI KLUB NM</t>
  </si>
  <si>
    <t>KD PAPEŽ PODGORJE</t>
  </si>
  <si>
    <t>POHODNIŠKO DRUŠTVO NOVO MESTO</t>
  </si>
  <si>
    <t>NOGOMETNI KLUB KRKA</t>
  </si>
  <si>
    <t>ŠKD PLESNI STUDIO</t>
  </si>
  <si>
    <t>ŠD HOP KLUB</t>
  </si>
  <si>
    <t>MOŠKI ROKOMETNI KLUB KRKA</t>
  </si>
  <si>
    <t>ŽENSKI KOŠARKARSKI KLUB KRKA</t>
  </si>
  <si>
    <t>ŠD BUSHIDO</t>
  </si>
  <si>
    <t>STRELSKO DRUŠTVO GORJANCI</t>
  </si>
  <si>
    <t>ŠD KAJAK KANU SUP</t>
  </si>
  <si>
    <t>ŠKD PLESNI CENTER DOLENJSKE</t>
  </si>
  <si>
    <t>ŠAHOVSKO DRUŠTVO KRKA</t>
  </si>
  <si>
    <t>TRIATLONSKI KLUB NOOV MESTO</t>
  </si>
  <si>
    <t>PLANINSKO DRUŠTVO KRKA</t>
  </si>
  <si>
    <t>PLESNI KLUB NOVO MESTO</t>
  </si>
  <si>
    <t>MOŠKI ODBOJKARSKI KLUB KRKA</t>
  </si>
  <si>
    <t>ODBOJKARSKI KLUB TPV VOLLEY</t>
  </si>
  <si>
    <t>KARATE KLUB RYUKYU KEMPO ARNIS</t>
  </si>
  <si>
    <t>KICK BOXING KLUB MIRAGE</t>
  </si>
  <si>
    <t>NAMINOTENIŠKI KLUB KRKA</t>
  </si>
  <si>
    <t>GIMNASTIČNO DRUŠTVO</t>
  </si>
  <si>
    <t>ATLETSKI KLUB KRKA</t>
  </si>
  <si>
    <t>KOŠARKARSKI KLUB ŽOLTASTI TROTI</t>
  </si>
  <si>
    <t>KEGLJAŠKO DRUŠTVO VODNJAK</t>
  </si>
  <si>
    <t>ŽENSKI ROKOMETNI KLUB KRKA</t>
  </si>
  <si>
    <t>TENIŠKI KLUB PORTOVALD</t>
  </si>
  <si>
    <t>KOLESARSKI KLUB ADRIA MOBIL</t>
  </si>
  <si>
    <t>GOLF KLUB KRKA OTOČEC</t>
  </si>
  <si>
    <t>BOKSARSKI KLUB BOXEO</t>
  </si>
  <si>
    <t>BALINARSKO DRUŠTVO MAKUTE</t>
  </si>
  <si>
    <t>KEGLJAŠKO DRUŠTVO KRKA</t>
  </si>
  <si>
    <t>DRUŠTVO MARATHON</t>
  </si>
  <si>
    <t>AVTO ŠPORTNO DRUŠTVO NOVO MESTO</t>
  </si>
  <si>
    <t>ŠRD FIT KLUB</t>
  </si>
  <si>
    <t>KARATE KLUB NOVO MESTO</t>
  </si>
  <si>
    <t>RKD ZVERINICE</t>
  </si>
  <si>
    <t>DRUŠTVO OREHEK</t>
  </si>
  <si>
    <t>PLANINSKO DRUŠTVO POHODNIK</t>
  </si>
  <si>
    <t>ŠPORTNO DRUŠTVO KUNG FU ZENIT</t>
  </si>
  <si>
    <t>ŠKD LINIJA</t>
  </si>
  <si>
    <t>DU URŠNA SELA</t>
  </si>
  <si>
    <t>DU NOVO MESTO</t>
  </si>
  <si>
    <t>DU PODGORJE STOPIČE</t>
  </si>
  <si>
    <t>DU PREČNA</t>
  </si>
  <si>
    <t>DU OTOČEC</t>
  </si>
  <si>
    <t>ŠD ULTRA</t>
  </si>
  <si>
    <t>ŠPORTNO DRUŠTVO SU</t>
  </si>
  <si>
    <t>MEDOBČINSKO DRUŠTVO SLEPIH IN SLABOVIDNIH</t>
  </si>
  <si>
    <t>REZULTATI JAVNEGA RAZPISA ZA ŠPORT ZA LETO 2021</t>
  </si>
  <si>
    <t>prostočasna športna vzgoja</t>
  </si>
  <si>
    <t>šport invalidov</t>
  </si>
  <si>
    <t>športna vzgoja otrok in mladine, usm. V kak. In vrh. Šport</t>
  </si>
  <si>
    <t>strokovni delavci</t>
  </si>
  <si>
    <t>šport starejših</t>
  </si>
  <si>
    <t>kakovostni šport</t>
  </si>
  <si>
    <t>športne prireditve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</si>
</sst>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1]_-;\-* #,##0.00\ [$€-1]_-;_-* &quot;-&quot;??\ [$€-1]_-;_-@_-"/>
    <numFmt numFmtId="165" formatCode="_-* #,##0.00\ [$€-424]_-;\-* #,##0.00\ [$€-424]_-;_-* &quot;-&quot;??\ [$€-424]_-;_-@_-"/>
    <numFmt numFmtId="166" formatCode="_-* #,##0.00\ _€_-;\-* #,##0.00\ _€_-;_-* &quot;-&quot;??\ _€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2" fillId="0" borderId="6" xfId="0" applyFont="1" applyBorder="1"/>
    <xf numFmtId="44" fontId="0" fillId="0" borderId="6" xfId="1" applyFont="1" applyBorder="1"/>
    <xf numFmtId="0" fontId="2" fillId="0" borderId="0" xfId="0" applyFont="1"/>
    <xf numFmtId="44" fontId="0" fillId="0" borderId="8" xfId="1" applyFont="1" applyBorder="1"/>
    <xf numFmtId="0" fontId="2" fillId="0" borderId="6" xfId="0" applyFont="1" applyBorder="1" applyAlignment="1">
      <alignment wrapText="1"/>
    </xf>
    <xf numFmtId="164" fontId="0" fillId="0" borderId="6" xfId="1" applyNumberFormat="1" applyFont="1" applyBorder="1"/>
    <xf numFmtId="44" fontId="2" fillId="0" borderId="6" xfId="0" applyNumberFormat="1" applyFont="1" applyBorder="1"/>
    <xf numFmtId="0" fontId="2" fillId="0" borderId="7" xfId="0" applyFont="1" applyBorder="1" applyAlignment="1">
      <alignment horizontal="center" vertical="center" wrapText="1"/>
    </xf>
    <xf numFmtId="165" fontId="0" fillId="0" borderId="6" xfId="0" applyNumberFormat="1" applyBorder="1"/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44" fontId="0" fillId="0" borderId="8" xfId="1" applyFont="1" applyFill="1" applyBorder="1"/>
    <xf numFmtId="44" fontId="0" fillId="0" borderId="6" xfId="1" applyFont="1" applyFill="1" applyBorder="1"/>
    <xf numFmtId="165" fontId="0" fillId="0" borderId="6" xfId="1" applyNumberFormat="1" applyFont="1" applyFill="1" applyBorder="1"/>
    <xf numFmtId="165" fontId="2" fillId="0" borderId="6" xfId="0" applyNumberFormat="1" applyFont="1" applyFill="1" applyBorder="1"/>
    <xf numFmtId="0" fontId="0" fillId="0" borderId="6" xfId="0" applyFill="1" applyBorder="1"/>
    <xf numFmtId="44" fontId="2" fillId="0" borderId="6" xfId="0" applyNumberFormat="1" applyFont="1" applyFill="1" applyBorder="1"/>
    <xf numFmtId="0" fontId="0" fillId="0" borderId="0" xfId="0" applyFill="1" applyBorder="1"/>
    <xf numFmtId="0" fontId="0" fillId="0" borderId="4" xfId="0" applyFill="1" applyBorder="1"/>
    <xf numFmtId="43" fontId="0" fillId="0" borderId="6" xfId="2" applyFont="1" applyFill="1" applyBorder="1"/>
    <xf numFmtId="43" fontId="0" fillId="0" borderId="6" xfId="2" applyFont="1" applyBorder="1"/>
    <xf numFmtId="44" fontId="0" fillId="0" borderId="6" xfId="0" applyNumberFormat="1" applyBorder="1"/>
    <xf numFmtId="166" fontId="0" fillId="0" borderId="6" xfId="0" applyNumberFormat="1" applyBorder="1"/>
    <xf numFmtId="0" fontId="0" fillId="0" borderId="2" xfId="0" applyFill="1" applyBorder="1"/>
    <xf numFmtId="0" fontId="0" fillId="0" borderId="5" xfId="0" applyFill="1" applyBorder="1"/>
    <xf numFmtId="0" fontId="2" fillId="0" borderId="8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/>
    <xf numFmtId="0" fontId="2" fillId="0" borderId="9" xfId="0" applyFont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3">
    <cellStyle name="Navadno" xfId="0" builtinId="0"/>
    <cellStyle name="Valuta" xfId="1" builtinId="4"/>
    <cellStyle name="Vejic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5"/>
  <sheetViews>
    <sheetView tabSelected="1" workbookViewId="0">
      <selection activeCell="F3" sqref="F3"/>
    </sheetView>
  </sheetViews>
  <sheetFormatPr defaultRowHeight="15" x14ac:dyDescent="0.25"/>
  <cols>
    <col min="1" max="1" width="36.28515625" customWidth="1"/>
    <col min="2" max="2" width="13.42578125" style="13" customWidth="1"/>
    <col min="3" max="3" width="9.140625" style="13" hidden="1" customWidth="1"/>
    <col min="4" max="4" width="14" style="13" customWidth="1"/>
    <col min="5" max="5" width="15.28515625" style="13" customWidth="1"/>
    <col min="6" max="6" width="15.140625" style="13" customWidth="1"/>
    <col min="7" max="7" width="15.140625" customWidth="1"/>
    <col min="8" max="8" width="24.5703125" style="13" customWidth="1"/>
    <col min="9" max="9" width="14.85546875" customWidth="1"/>
    <col min="10" max="10" width="12.5703125" style="13" customWidth="1"/>
    <col min="11" max="11" width="18" customWidth="1"/>
    <col min="12" max="12" width="15.7109375" customWidth="1"/>
  </cols>
  <sheetData>
    <row r="1" spans="1:12" ht="15.75" thickBot="1" x14ac:dyDescent="0.3">
      <c r="A1" s="6"/>
    </row>
    <row r="2" spans="1:12" ht="42" customHeight="1" thickBot="1" x14ac:dyDescent="0.3">
      <c r="A2" s="32" t="s">
        <v>60</v>
      </c>
      <c r="B2" s="33" t="s">
        <v>61</v>
      </c>
      <c r="C2" s="14"/>
      <c r="D2" s="33" t="s">
        <v>0</v>
      </c>
      <c r="E2" s="14" t="s">
        <v>1</v>
      </c>
      <c r="F2" s="33" t="s">
        <v>67</v>
      </c>
      <c r="G2" s="11" t="s">
        <v>62</v>
      </c>
      <c r="H2" s="14" t="s">
        <v>63</v>
      </c>
      <c r="I2" s="11" t="s">
        <v>64</v>
      </c>
      <c r="J2" s="33" t="s">
        <v>65</v>
      </c>
      <c r="K2" s="34" t="s">
        <v>66</v>
      </c>
      <c r="L2" s="34" t="s">
        <v>2</v>
      </c>
    </row>
    <row r="3" spans="1:12" x14ac:dyDescent="0.25">
      <c r="A3" s="29" t="s">
        <v>13</v>
      </c>
      <c r="B3" s="15">
        <v>750</v>
      </c>
      <c r="C3" s="15"/>
      <c r="D3" s="15">
        <v>1300</v>
      </c>
      <c r="E3" s="15"/>
      <c r="F3" s="15">
        <v>800</v>
      </c>
      <c r="G3" s="7"/>
      <c r="H3" s="15">
        <v>0</v>
      </c>
      <c r="I3" s="7"/>
      <c r="J3" s="15">
        <v>0</v>
      </c>
      <c r="K3" s="7"/>
      <c r="L3" s="7">
        <f>B3+D3+E3+F3+J3</f>
        <v>2850</v>
      </c>
    </row>
    <row r="4" spans="1:12" x14ac:dyDescent="0.25">
      <c r="A4" s="30" t="s">
        <v>14</v>
      </c>
      <c r="B4" s="16">
        <v>0</v>
      </c>
      <c r="C4" s="16"/>
      <c r="D4" s="16">
        <v>0</v>
      </c>
      <c r="E4" s="16"/>
      <c r="F4" s="16">
        <v>0</v>
      </c>
      <c r="G4" s="5"/>
      <c r="H4" s="16">
        <v>13800</v>
      </c>
      <c r="I4" s="5">
        <v>18000</v>
      </c>
      <c r="J4" s="16">
        <v>0</v>
      </c>
      <c r="K4" s="5">
        <v>4300</v>
      </c>
      <c r="L4" s="5">
        <v>0</v>
      </c>
    </row>
    <row r="5" spans="1:12" x14ac:dyDescent="0.25">
      <c r="A5" s="30" t="s">
        <v>15</v>
      </c>
      <c r="B5" s="16">
        <v>700</v>
      </c>
      <c r="C5" s="16"/>
      <c r="D5" s="16">
        <v>550</v>
      </c>
      <c r="E5" s="16"/>
      <c r="F5" s="16">
        <v>1900</v>
      </c>
      <c r="G5" s="5"/>
      <c r="H5" s="16">
        <v>4000</v>
      </c>
      <c r="I5" s="5"/>
      <c r="J5" s="16"/>
      <c r="K5" s="5">
        <v>2200</v>
      </c>
      <c r="L5" s="5">
        <f>B5+D5+F5+J5</f>
        <v>3150</v>
      </c>
    </row>
    <row r="6" spans="1:12" x14ac:dyDescent="0.25">
      <c r="A6" s="30" t="s">
        <v>16</v>
      </c>
      <c r="B6" s="16">
        <v>650</v>
      </c>
      <c r="C6" s="16"/>
      <c r="D6" s="16">
        <v>1100</v>
      </c>
      <c r="E6" s="16"/>
      <c r="F6" s="16">
        <v>0</v>
      </c>
      <c r="G6" s="5"/>
      <c r="H6" s="16">
        <v>0</v>
      </c>
      <c r="I6" s="5"/>
      <c r="J6" s="16">
        <v>0</v>
      </c>
      <c r="K6" s="5"/>
      <c r="L6" s="5">
        <f>B6+D6</f>
        <v>1750</v>
      </c>
    </row>
    <row r="7" spans="1:12" x14ac:dyDescent="0.25">
      <c r="A7" s="30" t="s">
        <v>17</v>
      </c>
      <c r="B7" s="16">
        <v>1750</v>
      </c>
      <c r="C7" s="16"/>
      <c r="D7" s="16">
        <v>300</v>
      </c>
      <c r="E7" s="16"/>
      <c r="F7" s="16">
        <v>3800</v>
      </c>
      <c r="G7" s="5"/>
      <c r="H7" s="16">
        <v>15000</v>
      </c>
      <c r="I7" s="5">
        <v>18000</v>
      </c>
      <c r="J7" s="16"/>
      <c r="K7" s="5">
        <v>5700</v>
      </c>
      <c r="L7" s="5">
        <f>B7+D7+F7</f>
        <v>5850</v>
      </c>
    </row>
    <row r="8" spans="1:12" x14ac:dyDescent="0.25">
      <c r="A8" s="30" t="s">
        <v>18</v>
      </c>
      <c r="B8" s="16">
        <v>2600</v>
      </c>
      <c r="C8" s="16"/>
      <c r="D8" s="16"/>
      <c r="E8" s="16"/>
      <c r="F8" s="16">
        <v>3300</v>
      </c>
      <c r="G8" s="5"/>
      <c r="H8" s="16">
        <v>8800</v>
      </c>
      <c r="I8" s="5">
        <v>18000</v>
      </c>
      <c r="J8" s="16"/>
      <c r="K8" s="5">
        <v>2500</v>
      </c>
      <c r="L8" s="5">
        <f>B8+F8</f>
        <v>5900</v>
      </c>
    </row>
    <row r="9" spans="1:12" x14ac:dyDescent="0.25">
      <c r="A9" s="30" t="s">
        <v>19</v>
      </c>
      <c r="B9" s="16">
        <v>1350</v>
      </c>
      <c r="C9" s="16"/>
      <c r="D9" s="16">
        <v>400</v>
      </c>
      <c r="E9" s="16"/>
      <c r="F9" s="16">
        <v>1500</v>
      </c>
      <c r="G9" s="5"/>
      <c r="H9" s="16">
        <v>1900</v>
      </c>
      <c r="I9" s="5"/>
      <c r="J9" s="16"/>
      <c r="K9" s="5">
        <v>1550</v>
      </c>
      <c r="L9" s="5">
        <f>B9+D9+F9</f>
        <v>3250</v>
      </c>
    </row>
    <row r="10" spans="1:12" x14ac:dyDescent="0.25">
      <c r="A10" s="30" t="s">
        <v>21</v>
      </c>
      <c r="B10" s="16">
        <v>600</v>
      </c>
      <c r="C10" s="16"/>
      <c r="D10" s="16">
        <v>300</v>
      </c>
      <c r="E10" s="16"/>
      <c r="F10" s="16">
        <v>0</v>
      </c>
      <c r="G10" s="5"/>
      <c r="H10" s="16">
        <v>0</v>
      </c>
      <c r="I10" s="5"/>
      <c r="J10" s="16">
        <v>50</v>
      </c>
      <c r="K10" s="5"/>
      <c r="L10" s="5">
        <f>B10+D10+J10</f>
        <v>950</v>
      </c>
    </row>
    <row r="11" spans="1:12" x14ac:dyDescent="0.25">
      <c r="A11" s="31" t="s">
        <v>22</v>
      </c>
      <c r="B11" s="16">
        <v>800</v>
      </c>
      <c r="C11" s="16"/>
      <c r="D11" s="16">
        <v>600</v>
      </c>
      <c r="E11" s="16"/>
      <c r="F11" s="16">
        <v>0</v>
      </c>
      <c r="G11" s="5"/>
      <c r="H11" s="16">
        <v>1800</v>
      </c>
      <c r="I11" s="5"/>
      <c r="J11" s="16">
        <v>350</v>
      </c>
      <c r="K11" s="5"/>
      <c r="L11" s="5">
        <f>B11+D11+J11</f>
        <v>1750</v>
      </c>
    </row>
    <row r="12" spans="1:12" x14ac:dyDescent="0.25">
      <c r="A12" s="30" t="s">
        <v>23</v>
      </c>
      <c r="B12" s="16">
        <v>380</v>
      </c>
      <c r="C12" s="16"/>
      <c r="D12" s="16"/>
      <c r="E12" s="16"/>
      <c r="F12" s="16">
        <v>1400</v>
      </c>
      <c r="G12" s="5"/>
      <c r="H12" s="16">
        <v>3000</v>
      </c>
      <c r="I12" s="5"/>
      <c r="J12" s="16"/>
      <c r="K12" s="5">
        <v>1800</v>
      </c>
      <c r="L12" s="5">
        <f>B12+F12</f>
        <v>1780</v>
      </c>
    </row>
    <row r="13" spans="1:12" x14ac:dyDescent="0.25">
      <c r="A13" s="30" t="s">
        <v>24</v>
      </c>
      <c r="B13" s="16">
        <v>1500</v>
      </c>
      <c r="C13" s="16"/>
      <c r="D13" s="16">
        <v>800</v>
      </c>
      <c r="E13" s="16"/>
      <c r="F13" s="16">
        <v>500</v>
      </c>
      <c r="G13" s="9"/>
      <c r="H13" s="16">
        <v>2650</v>
      </c>
      <c r="I13" s="5"/>
      <c r="J13" s="16">
        <v>400</v>
      </c>
      <c r="K13" s="5">
        <v>1300</v>
      </c>
      <c r="L13" s="5">
        <f>B13+D13+F13+J13</f>
        <v>3200</v>
      </c>
    </row>
    <row r="14" spans="1:12" x14ac:dyDescent="0.25">
      <c r="A14" s="30" t="s">
        <v>25</v>
      </c>
      <c r="B14" s="16">
        <v>1540</v>
      </c>
      <c r="C14" s="16"/>
      <c r="D14" s="16">
        <v>2250</v>
      </c>
      <c r="E14" s="16"/>
      <c r="F14" s="16">
        <v>360</v>
      </c>
      <c r="G14" s="9">
        <v>200</v>
      </c>
      <c r="H14" s="16"/>
      <c r="I14" s="5"/>
      <c r="J14" s="16">
        <v>250</v>
      </c>
      <c r="K14" s="5"/>
      <c r="L14" s="5">
        <f>B14+D14+F14+J14</f>
        <v>4400</v>
      </c>
    </row>
    <row r="15" spans="1:12" x14ac:dyDescent="0.25">
      <c r="A15" s="30" t="s">
        <v>26</v>
      </c>
      <c r="B15" s="16">
        <v>850</v>
      </c>
      <c r="C15" s="16"/>
      <c r="D15" s="16">
        <v>400</v>
      </c>
      <c r="E15" s="16"/>
      <c r="F15" s="16">
        <v>300</v>
      </c>
      <c r="G15" s="9"/>
      <c r="H15" s="16">
        <v>1800</v>
      </c>
      <c r="I15" s="5"/>
      <c r="J15" s="16"/>
      <c r="K15" s="5">
        <v>1000</v>
      </c>
      <c r="L15" s="5">
        <f>B15+D15+F15</f>
        <v>1550</v>
      </c>
    </row>
    <row r="16" spans="1:12" x14ac:dyDescent="0.25">
      <c r="A16" s="30" t="s">
        <v>27</v>
      </c>
      <c r="B16" s="16">
        <v>1000</v>
      </c>
      <c r="C16" s="16"/>
      <c r="D16" s="16"/>
      <c r="E16" s="16"/>
      <c r="F16" s="16">
        <v>2500</v>
      </c>
      <c r="G16" s="9"/>
      <c r="H16" s="16">
        <v>9000</v>
      </c>
      <c r="I16" s="5">
        <v>18000</v>
      </c>
      <c r="J16" s="16"/>
      <c r="K16" s="5">
        <v>5500</v>
      </c>
      <c r="L16" s="5">
        <f>B16+F16</f>
        <v>3500</v>
      </c>
    </row>
    <row r="17" spans="1:12" x14ac:dyDescent="0.25">
      <c r="A17" s="30" t="s">
        <v>28</v>
      </c>
      <c r="B17" s="16">
        <v>2500</v>
      </c>
      <c r="C17" s="16"/>
      <c r="D17" s="16"/>
      <c r="E17" s="16"/>
      <c r="F17" s="16">
        <v>2500</v>
      </c>
      <c r="G17" s="9"/>
      <c r="H17" s="16">
        <v>6500</v>
      </c>
      <c r="I17" s="5">
        <v>18000</v>
      </c>
      <c r="J17" s="16"/>
      <c r="K17" s="5">
        <v>2600</v>
      </c>
      <c r="L17" s="5">
        <f>B17+F17</f>
        <v>5000</v>
      </c>
    </row>
    <row r="18" spans="1:12" x14ac:dyDescent="0.25">
      <c r="A18" s="30" t="s">
        <v>29</v>
      </c>
      <c r="B18" s="16">
        <v>600</v>
      </c>
      <c r="C18" s="16"/>
      <c r="D18" s="16">
        <v>400</v>
      </c>
      <c r="E18" s="16"/>
      <c r="F18" s="16">
        <v>1500</v>
      </c>
      <c r="G18" s="9"/>
      <c r="H18" s="16"/>
      <c r="I18" s="5"/>
      <c r="J18" s="16"/>
      <c r="K18" s="5"/>
      <c r="L18" s="5">
        <f>B18+D18+F18</f>
        <v>2500</v>
      </c>
    </row>
    <row r="19" spans="1:12" x14ac:dyDescent="0.25">
      <c r="A19" s="30" t="s">
        <v>30</v>
      </c>
      <c r="B19" s="16">
        <v>940</v>
      </c>
      <c r="C19" s="16"/>
      <c r="D19" s="16">
        <v>400</v>
      </c>
      <c r="E19" s="16"/>
      <c r="F19" s="16">
        <v>0</v>
      </c>
      <c r="G19" s="9"/>
      <c r="H19" s="16">
        <v>800</v>
      </c>
      <c r="I19" s="5"/>
      <c r="J19" s="16">
        <v>50</v>
      </c>
      <c r="K19" s="5"/>
      <c r="L19" s="5">
        <f>B19+D19+J19</f>
        <v>1390</v>
      </c>
    </row>
    <row r="20" spans="1:12" x14ac:dyDescent="0.25">
      <c r="A20" s="30" t="s">
        <v>31</v>
      </c>
      <c r="B20" s="16">
        <v>1220</v>
      </c>
      <c r="C20" s="16"/>
      <c r="D20" s="16">
        <v>960</v>
      </c>
      <c r="E20" s="16">
        <v>300</v>
      </c>
      <c r="F20" s="16">
        <v>9500</v>
      </c>
      <c r="G20" s="9"/>
      <c r="H20" s="16">
        <v>3300</v>
      </c>
      <c r="I20" s="5">
        <v>9000</v>
      </c>
      <c r="J20" s="16">
        <v>250</v>
      </c>
      <c r="K20" s="5">
        <v>3200</v>
      </c>
      <c r="L20" s="5">
        <f>B20+D20+E20+F20+J20</f>
        <v>12230</v>
      </c>
    </row>
    <row r="21" spans="1:12" x14ac:dyDescent="0.25">
      <c r="A21" s="30" t="s">
        <v>32</v>
      </c>
      <c r="B21" s="16">
        <v>1210</v>
      </c>
      <c r="C21" s="16"/>
      <c r="D21" s="16"/>
      <c r="E21" s="16"/>
      <c r="F21" s="16">
        <v>3000</v>
      </c>
      <c r="G21" s="9"/>
      <c r="H21" s="16">
        <v>4050</v>
      </c>
      <c r="I21" s="5">
        <v>18000</v>
      </c>
      <c r="J21" s="16"/>
      <c r="K21" s="5"/>
      <c r="L21" s="5">
        <f>B21+F21</f>
        <v>4210</v>
      </c>
    </row>
    <row r="22" spans="1:12" x14ac:dyDescent="0.25">
      <c r="A22" s="30" t="s">
        <v>33</v>
      </c>
      <c r="B22" s="16">
        <v>1000</v>
      </c>
      <c r="C22" s="16"/>
      <c r="D22" s="16"/>
      <c r="E22" s="16"/>
      <c r="F22" s="16">
        <v>15500</v>
      </c>
      <c r="G22" s="9"/>
      <c r="H22" s="16">
        <v>16500</v>
      </c>
      <c r="I22" s="5">
        <v>26250</v>
      </c>
      <c r="J22" s="16"/>
      <c r="K22" s="5">
        <v>5500</v>
      </c>
      <c r="L22" s="5">
        <f>B22+F22</f>
        <v>16500</v>
      </c>
    </row>
    <row r="23" spans="1:12" x14ac:dyDescent="0.25">
      <c r="A23" s="30" t="s">
        <v>34</v>
      </c>
      <c r="B23" s="16">
        <v>520</v>
      </c>
      <c r="C23" s="16"/>
      <c r="D23" s="16">
        <v>750</v>
      </c>
      <c r="E23" s="16"/>
      <c r="F23" s="16">
        <v>2000</v>
      </c>
      <c r="G23" s="9"/>
      <c r="H23" s="16">
        <v>3000</v>
      </c>
      <c r="I23" s="5">
        <v>12000</v>
      </c>
      <c r="J23" s="16"/>
      <c r="K23" s="5">
        <v>1900</v>
      </c>
      <c r="L23" s="5">
        <f>B23+D23+F23</f>
        <v>3270</v>
      </c>
    </row>
    <row r="24" spans="1:12" x14ac:dyDescent="0.25">
      <c r="A24" s="30" t="s">
        <v>35</v>
      </c>
      <c r="B24" s="16">
        <v>1220</v>
      </c>
      <c r="C24" s="16"/>
      <c r="D24" s="16">
        <v>1600</v>
      </c>
      <c r="E24" s="16"/>
      <c r="F24" s="16">
        <v>1200</v>
      </c>
      <c r="G24" s="9"/>
      <c r="H24" s="16"/>
      <c r="I24" s="5"/>
      <c r="J24" s="16">
        <v>400</v>
      </c>
      <c r="K24" s="5"/>
      <c r="L24" s="5">
        <f>B24+D24+F24+J24</f>
        <v>4420</v>
      </c>
    </row>
    <row r="25" spans="1:12" x14ac:dyDescent="0.25">
      <c r="A25" s="30" t="s">
        <v>20</v>
      </c>
      <c r="B25" s="16">
        <v>350</v>
      </c>
      <c r="C25" s="16"/>
      <c r="D25" s="16">
        <v>600</v>
      </c>
      <c r="E25" s="16"/>
      <c r="F25" s="16">
        <v>450</v>
      </c>
      <c r="G25" s="9"/>
      <c r="H25" s="16">
        <v>1000</v>
      </c>
      <c r="I25" s="5"/>
      <c r="J25" s="16"/>
      <c r="K25" s="5">
        <v>920</v>
      </c>
      <c r="L25" s="5">
        <f>B25+D25+F25</f>
        <v>1400</v>
      </c>
    </row>
    <row r="26" spans="1:12" x14ac:dyDescent="0.25">
      <c r="A26" s="30" t="s">
        <v>36</v>
      </c>
      <c r="B26" s="16">
        <v>1550</v>
      </c>
      <c r="C26" s="16"/>
      <c r="D26" s="16">
        <v>400</v>
      </c>
      <c r="E26" s="16">
        <v>900</v>
      </c>
      <c r="F26" s="16">
        <v>1000</v>
      </c>
      <c r="G26" s="9"/>
      <c r="H26" s="16">
        <v>11600</v>
      </c>
      <c r="I26" s="5">
        <v>18000</v>
      </c>
      <c r="J26" s="16"/>
      <c r="K26" s="5">
        <v>5500</v>
      </c>
      <c r="L26" s="5">
        <f>B26+D26+E26+F26</f>
        <v>3850</v>
      </c>
    </row>
    <row r="27" spans="1:12" x14ac:dyDescent="0.25">
      <c r="A27" s="30" t="s">
        <v>37</v>
      </c>
      <c r="B27" s="16">
        <v>750</v>
      </c>
      <c r="C27" s="16"/>
      <c r="D27" s="16">
        <v>800</v>
      </c>
      <c r="E27" s="16"/>
      <c r="F27" s="16">
        <v>2000</v>
      </c>
      <c r="G27" s="9"/>
      <c r="H27" s="16">
        <v>2400</v>
      </c>
      <c r="I27" s="5"/>
      <c r="J27" s="16">
        <v>400</v>
      </c>
      <c r="K27" s="5"/>
      <c r="L27" s="5">
        <f>B27+D27+F27+J27</f>
        <v>3950</v>
      </c>
    </row>
    <row r="28" spans="1:12" x14ac:dyDescent="0.25">
      <c r="A28" s="30" t="s">
        <v>38</v>
      </c>
      <c r="B28" s="16">
        <v>300</v>
      </c>
      <c r="C28" s="16"/>
      <c r="D28" s="16">
        <v>330</v>
      </c>
      <c r="E28" s="16">
        <v>300</v>
      </c>
      <c r="F28" s="16">
        <v>26300</v>
      </c>
      <c r="G28" s="9"/>
      <c r="H28" s="16">
        <v>9500</v>
      </c>
      <c r="I28" s="5">
        <v>18000</v>
      </c>
      <c r="J28" s="16"/>
      <c r="K28" s="5">
        <v>5500</v>
      </c>
      <c r="L28" s="5">
        <f>B28+D28+E28+F28</f>
        <v>27230</v>
      </c>
    </row>
    <row r="29" spans="1:12" x14ac:dyDescent="0.25">
      <c r="A29" s="30" t="s">
        <v>39</v>
      </c>
      <c r="B29" s="16">
        <v>1320</v>
      </c>
      <c r="C29" s="16"/>
      <c r="D29" s="16">
        <v>700</v>
      </c>
      <c r="E29" s="16"/>
      <c r="F29" s="16">
        <v>700</v>
      </c>
      <c r="G29" s="9"/>
      <c r="H29" s="16"/>
      <c r="I29" s="5"/>
      <c r="J29" s="16">
        <v>50</v>
      </c>
      <c r="K29" s="5"/>
      <c r="L29" s="5">
        <f>B29+D29+F29+J29</f>
        <v>2770</v>
      </c>
    </row>
    <row r="30" spans="1:12" x14ac:dyDescent="0.25">
      <c r="A30" s="30" t="s">
        <v>40</v>
      </c>
      <c r="B30" s="16">
        <v>0</v>
      </c>
      <c r="C30" s="16"/>
      <c r="D30" s="16"/>
      <c r="E30" s="16"/>
      <c r="F30" s="16">
        <v>0</v>
      </c>
      <c r="G30" s="9"/>
      <c r="H30" s="16">
        <v>700</v>
      </c>
      <c r="I30" s="5"/>
      <c r="J30" s="16"/>
      <c r="K30" s="5">
        <v>700</v>
      </c>
      <c r="L30" s="5">
        <v>0</v>
      </c>
    </row>
    <row r="31" spans="1:12" x14ac:dyDescent="0.25">
      <c r="A31" s="30" t="s">
        <v>41</v>
      </c>
      <c r="B31" s="16">
        <v>0</v>
      </c>
      <c r="C31" s="16"/>
      <c r="D31" s="16">
        <v>400</v>
      </c>
      <c r="E31" s="16"/>
      <c r="F31" s="16">
        <v>140</v>
      </c>
      <c r="G31" s="9"/>
      <c r="H31" s="16"/>
      <c r="I31" s="5"/>
      <c r="J31" s="16"/>
      <c r="K31" s="5"/>
      <c r="L31" s="5">
        <f>D31+F31</f>
        <v>540</v>
      </c>
    </row>
    <row r="32" spans="1:12" x14ac:dyDescent="0.25">
      <c r="A32" s="30" t="s">
        <v>42</v>
      </c>
      <c r="B32" s="16">
        <v>0</v>
      </c>
      <c r="C32" s="16"/>
      <c r="D32" s="16"/>
      <c r="E32" s="16"/>
      <c r="F32" s="16">
        <v>1000</v>
      </c>
      <c r="G32" s="9"/>
      <c r="H32" s="16">
        <v>850</v>
      </c>
      <c r="I32" s="5"/>
      <c r="J32" s="16"/>
      <c r="K32" s="5">
        <v>1000</v>
      </c>
      <c r="L32" s="5">
        <f>F32</f>
        <v>1000</v>
      </c>
    </row>
    <row r="33" spans="1:12" x14ac:dyDescent="0.25">
      <c r="A33" s="30" t="s">
        <v>43</v>
      </c>
      <c r="B33" s="16">
        <v>0</v>
      </c>
      <c r="C33" s="16"/>
      <c r="D33" s="16">
        <v>700</v>
      </c>
      <c r="E33" s="16"/>
      <c r="F33" s="16">
        <v>800</v>
      </c>
      <c r="G33" s="9"/>
      <c r="H33" s="16"/>
      <c r="I33" s="5"/>
      <c r="J33" s="16"/>
      <c r="K33" s="5"/>
      <c r="L33" s="5">
        <f>D33+F33</f>
        <v>1500</v>
      </c>
    </row>
    <row r="34" spans="1:12" x14ac:dyDescent="0.25">
      <c r="A34" s="30" t="s">
        <v>44</v>
      </c>
      <c r="B34" s="16">
        <v>0</v>
      </c>
      <c r="C34" s="16"/>
      <c r="D34" s="16"/>
      <c r="E34" s="16"/>
      <c r="F34" s="16">
        <v>5500</v>
      </c>
      <c r="G34" s="9"/>
      <c r="H34" s="16"/>
      <c r="I34" s="5"/>
      <c r="J34" s="16"/>
      <c r="K34" s="5"/>
      <c r="L34" s="5">
        <f>F34</f>
        <v>5500</v>
      </c>
    </row>
    <row r="35" spans="1:12" x14ac:dyDescent="0.25">
      <c r="A35" s="30" t="s">
        <v>45</v>
      </c>
      <c r="B35" s="16">
        <v>0</v>
      </c>
      <c r="C35" s="16"/>
      <c r="D35" s="16">
        <v>750</v>
      </c>
      <c r="E35" s="16"/>
      <c r="F35" s="16">
        <v>350</v>
      </c>
      <c r="G35" s="9"/>
      <c r="H35" s="16"/>
      <c r="I35" s="5"/>
      <c r="J35" s="16"/>
      <c r="K35" s="5"/>
      <c r="L35" s="5">
        <f>D35+F35</f>
        <v>1100</v>
      </c>
    </row>
    <row r="36" spans="1:12" x14ac:dyDescent="0.25">
      <c r="A36" s="30" t="s">
        <v>46</v>
      </c>
      <c r="B36" s="16">
        <v>0</v>
      </c>
      <c r="C36" s="16"/>
      <c r="D36" s="16">
        <v>350</v>
      </c>
      <c r="E36" s="16"/>
      <c r="F36" s="16">
        <v>1500</v>
      </c>
      <c r="G36" s="9"/>
      <c r="H36" s="16">
        <v>1700</v>
      </c>
      <c r="I36" s="5"/>
      <c r="J36" s="16">
        <v>100</v>
      </c>
      <c r="K36" s="5">
        <v>1330</v>
      </c>
      <c r="L36" s="5">
        <f>D36+F36+J36</f>
        <v>1950</v>
      </c>
    </row>
    <row r="37" spans="1:12" x14ac:dyDescent="0.25">
      <c r="A37" s="30" t="s">
        <v>47</v>
      </c>
      <c r="B37" s="16">
        <v>800</v>
      </c>
      <c r="C37" s="16"/>
      <c r="D37" s="16">
        <v>600</v>
      </c>
      <c r="E37" s="16"/>
      <c r="F37" s="16">
        <v>0</v>
      </c>
      <c r="G37" s="9"/>
      <c r="H37" s="16"/>
      <c r="I37" s="5"/>
      <c r="J37" s="16"/>
      <c r="K37" s="5"/>
      <c r="L37" s="5">
        <f>B37+D37</f>
        <v>1400</v>
      </c>
    </row>
    <row r="38" spans="1:12" x14ac:dyDescent="0.25">
      <c r="A38" s="30" t="s">
        <v>48</v>
      </c>
      <c r="B38" s="16">
        <v>0</v>
      </c>
      <c r="C38" s="16"/>
      <c r="D38" s="16">
        <v>700</v>
      </c>
      <c r="E38" s="16"/>
      <c r="F38" s="16">
        <v>400</v>
      </c>
      <c r="G38" s="9"/>
      <c r="H38" s="16"/>
      <c r="I38" s="5"/>
      <c r="J38" s="16"/>
      <c r="K38" s="5"/>
      <c r="L38" s="5">
        <f>D38+F38</f>
        <v>1100</v>
      </c>
    </row>
    <row r="39" spans="1:12" x14ac:dyDescent="0.25">
      <c r="A39" s="30" t="s">
        <v>49</v>
      </c>
      <c r="B39" s="16">
        <v>0</v>
      </c>
      <c r="C39" s="16"/>
      <c r="D39" s="16">
        <v>800</v>
      </c>
      <c r="E39" s="16"/>
      <c r="F39" s="16">
        <v>0</v>
      </c>
      <c r="G39" s="9"/>
      <c r="H39" s="16"/>
      <c r="I39" s="5"/>
      <c r="J39" s="16"/>
      <c r="K39" s="5"/>
      <c r="L39" s="5">
        <f>D39</f>
        <v>800</v>
      </c>
    </row>
    <row r="40" spans="1:12" x14ac:dyDescent="0.25">
      <c r="A40" s="30" t="s">
        <v>50</v>
      </c>
      <c r="B40" s="16">
        <v>0</v>
      </c>
      <c r="C40" s="16"/>
      <c r="D40" s="16">
        <v>300</v>
      </c>
      <c r="E40" s="16"/>
      <c r="F40" s="16">
        <v>0</v>
      </c>
      <c r="G40" s="9"/>
      <c r="H40" s="16"/>
      <c r="I40" s="5"/>
      <c r="J40" s="16"/>
      <c r="K40" s="5"/>
      <c r="L40" s="5">
        <f>D40</f>
        <v>300</v>
      </c>
    </row>
    <row r="41" spans="1:12" x14ac:dyDescent="0.25">
      <c r="A41" s="30" t="s">
        <v>51</v>
      </c>
      <c r="B41" s="16">
        <v>0</v>
      </c>
      <c r="C41" s="16"/>
      <c r="D41" s="16">
        <v>850</v>
      </c>
      <c r="E41" s="16"/>
      <c r="F41" s="16">
        <v>0</v>
      </c>
      <c r="G41" s="9"/>
      <c r="H41" s="16"/>
      <c r="I41" s="5"/>
      <c r="J41" s="16">
        <v>400</v>
      </c>
      <c r="K41" s="5"/>
      <c r="L41" s="5">
        <f>D41+J41</f>
        <v>1250</v>
      </c>
    </row>
    <row r="42" spans="1:12" x14ac:dyDescent="0.25">
      <c r="A42" s="30" t="s">
        <v>52</v>
      </c>
      <c r="B42" s="16">
        <v>0</v>
      </c>
      <c r="C42" s="16"/>
      <c r="D42" s="16">
        <v>0</v>
      </c>
      <c r="E42" s="16"/>
      <c r="F42" s="16">
        <v>0</v>
      </c>
      <c r="G42" s="9"/>
      <c r="H42" s="16"/>
      <c r="I42" s="5"/>
      <c r="J42" s="16">
        <v>900</v>
      </c>
      <c r="K42" s="5"/>
      <c r="L42" s="5">
        <f>J42</f>
        <v>900</v>
      </c>
    </row>
    <row r="43" spans="1:12" x14ac:dyDescent="0.25">
      <c r="A43" s="30" t="s">
        <v>53</v>
      </c>
      <c r="B43" s="16">
        <v>0</v>
      </c>
      <c r="C43" s="16"/>
      <c r="D43" s="16">
        <v>0</v>
      </c>
      <c r="E43" s="16"/>
      <c r="F43" s="16">
        <v>0</v>
      </c>
      <c r="G43" s="9"/>
      <c r="H43" s="16"/>
      <c r="I43" s="5"/>
      <c r="J43" s="16">
        <v>4000</v>
      </c>
      <c r="K43" s="5"/>
      <c r="L43" s="5">
        <f>J43</f>
        <v>4000</v>
      </c>
    </row>
    <row r="44" spans="1:12" x14ac:dyDescent="0.25">
      <c r="A44" s="30" t="s">
        <v>54</v>
      </c>
      <c r="B44" s="16">
        <v>0</v>
      </c>
      <c r="C44" s="16"/>
      <c r="D44" s="16">
        <v>0</v>
      </c>
      <c r="E44" s="16"/>
      <c r="F44" s="16">
        <v>0</v>
      </c>
      <c r="G44" s="9"/>
      <c r="H44" s="17"/>
      <c r="I44" s="5"/>
      <c r="J44" s="16">
        <v>1150</v>
      </c>
      <c r="K44" s="5"/>
      <c r="L44" s="5">
        <f t="shared" ref="L44:L46" si="0">J44</f>
        <v>1150</v>
      </c>
    </row>
    <row r="45" spans="1:12" x14ac:dyDescent="0.25">
      <c r="A45" s="30" t="s">
        <v>55</v>
      </c>
      <c r="B45" s="16">
        <v>0</v>
      </c>
      <c r="C45" s="16"/>
      <c r="D45" s="16">
        <v>0</v>
      </c>
      <c r="E45" s="16"/>
      <c r="F45" s="16">
        <v>0</v>
      </c>
      <c r="G45" s="9"/>
      <c r="H45" s="17"/>
      <c r="I45" s="5"/>
      <c r="J45" s="16">
        <v>500</v>
      </c>
      <c r="K45" s="5"/>
      <c r="L45" s="5">
        <f t="shared" si="0"/>
        <v>500</v>
      </c>
    </row>
    <row r="46" spans="1:12" x14ac:dyDescent="0.25">
      <c r="A46" s="30" t="s">
        <v>56</v>
      </c>
      <c r="B46" s="16">
        <v>0</v>
      </c>
      <c r="C46" s="16"/>
      <c r="D46" s="16">
        <v>0</v>
      </c>
      <c r="E46" s="16"/>
      <c r="F46" s="16">
        <v>0</v>
      </c>
      <c r="G46" s="9"/>
      <c r="H46" s="17"/>
      <c r="I46" s="5"/>
      <c r="J46" s="16">
        <v>750</v>
      </c>
      <c r="K46" s="5"/>
      <c r="L46" s="5">
        <f t="shared" si="0"/>
        <v>750</v>
      </c>
    </row>
    <row r="47" spans="1:12" x14ac:dyDescent="0.25">
      <c r="A47" s="30" t="s">
        <v>57</v>
      </c>
      <c r="B47" s="16">
        <v>0</v>
      </c>
      <c r="C47" s="16"/>
      <c r="D47" s="16">
        <v>300</v>
      </c>
      <c r="E47" s="16"/>
      <c r="F47" s="16">
        <v>0</v>
      </c>
      <c r="G47" s="9"/>
      <c r="H47" s="17"/>
      <c r="I47" s="5"/>
      <c r="J47" s="16"/>
      <c r="K47" s="5"/>
      <c r="L47" s="5">
        <f>D47</f>
        <v>300</v>
      </c>
    </row>
    <row r="48" spans="1:12" x14ac:dyDescent="0.25">
      <c r="A48" s="4" t="s">
        <v>7</v>
      </c>
      <c r="B48" s="16">
        <v>0</v>
      </c>
      <c r="C48" s="16"/>
      <c r="D48" s="16">
        <v>0</v>
      </c>
      <c r="E48" s="16"/>
      <c r="F48" s="16">
        <v>0</v>
      </c>
      <c r="G48" s="9"/>
      <c r="H48" s="17">
        <v>200</v>
      </c>
      <c r="I48" s="5"/>
      <c r="J48" s="16"/>
      <c r="K48" s="5">
        <v>360</v>
      </c>
      <c r="L48" s="5">
        <v>0</v>
      </c>
    </row>
    <row r="49" spans="1:12" x14ac:dyDescent="0.25">
      <c r="A49" s="4" t="s">
        <v>3</v>
      </c>
      <c r="B49" s="16">
        <v>1750</v>
      </c>
      <c r="C49" s="16"/>
      <c r="D49" s="16">
        <v>0</v>
      </c>
      <c r="E49" s="16"/>
      <c r="F49" s="16">
        <v>4300</v>
      </c>
      <c r="G49" s="9"/>
      <c r="H49" s="17">
        <v>15000</v>
      </c>
      <c r="I49" s="5">
        <v>18000</v>
      </c>
      <c r="J49" s="16"/>
      <c r="K49" s="5">
        <v>7500</v>
      </c>
      <c r="L49" s="5">
        <f>B49+F49</f>
        <v>6050</v>
      </c>
    </row>
    <row r="50" spans="1:12" x14ac:dyDescent="0.25">
      <c r="A50" s="4" t="s">
        <v>58</v>
      </c>
      <c r="B50" s="16">
        <v>2240</v>
      </c>
      <c r="C50" s="16"/>
      <c r="D50" s="16">
        <v>850</v>
      </c>
      <c r="E50" s="16"/>
      <c r="F50" s="16">
        <v>1900</v>
      </c>
      <c r="G50" s="9"/>
      <c r="H50" s="17">
        <v>3000</v>
      </c>
      <c r="I50" s="5">
        <v>9000</v>
      </c>
      <c r="J50" s="16"/>
      <c r="K50" s="5">
        <v>1900</v>
      </c>
      <c r="L50" s="5">
        <f>B50+D50+F50</f>
        <v>4990</v>
      </c>
    </row>
    <row r="51" spans="1:12" ht="18" customHeight="1" x14ac:dyDescent="0.25">
      <c r="A51" s="8" t="s">
        <v>4</v>
      </c>
      <c r="B51" s="19">
        <v>0</v>
      </c>
      <c r="C51" s="19"/>
      <c r="D51" s="23">
        <v>0</v>
      </c>
      <c r="E51" s="19"/>
      <c r="F51" s="23">
        <v>0</v>
      </c>
      <c r="G51" s="24">
        <v>600</v>
      </c>
      <c r="H51" s="23"/>
      <c r="I51" s="3"/>
      <c r="J51" s="19"/>
      <c r="K51" s="3"/>
      <c r="L51" s="3">
        <v>0</v>
      </c>
    </row>
    <row r="52" spans="1:12" ht="19.5" customHeight="1" x14ac:dyDescent="0.25">
      <c r="A52" s="8" t="s">
        <v>5</v>
      </c>
      <c r="B52" s="19">
        <v>0</v>
      </c>
      <c r="C52" s="19"/>
      <c r="D52" s="23">
        <v>0</v>
      </c>
      <c r="E52" s="19"/>
      <c r="F52" s="23">
        <v>0</v>
      </c>
      <c r="G52" s="24">
        <v>700</v>
      </c>
      <c r="H52" s="23"/>
      <c r="I52" s="3"/>
      <c r="J52" s="19"/>
      <c r="K52" s="3"/>
      <c r="L52" s="3">
        <v>0</v>
      </c>
    </row>
    <row r="53" spans="1:12" x14ac:dyDescent="0.25">
      <c r="A53" s="8" t="s">
        <v>6</v>
      </c>
      <c r="B53" s="19">
        <v>0</v>
      </c>
      <c r="C53" s="19"/>
      <c r="D53" s="23">
        <v>0</v>
      </c>
      <c r="E53" s="19"/>
      <c r="F53" s="23">
        <v>0</v>
      </c>
      <c r="G53" s="24">
        <v>3000</v>
      </c>
      <c r="H53" s="23"/>
      <c r="I53" s="3"/>
      <c r="J53" s="19"/>
      <c r="K53" s="3"/>
      <c r="L53" s="3">
        <v>0</v>
      </c>
    </row>
    <row r="54" spans="1:12" ht="30" x14ac:dyDescent="0.25">
      <c r="A54" s="8" t="s">
        <v>59</v>
      </c>
      <c r="B54" s="19">
        <v>0</v>
      </c>
      <c r="C54" s="19"/>
      <c r="D54" s="23">
        <v>0</v>
      </c>
      <c r="E54" s="19"/>
      <c r="F54" s="23">
        <v>0</v>
      </c>
      <c r="G54" s="24">
        <v>500</v>
      </c>
      <c r="H54" s="23"/>
      <c r="I54" s="3"/>
      <c r="J54" s="19"/>
      <c r="K54" s="3"/>
      <c r="L54" s="3">
        <v>0</v>
      </c>
    </row>
    <row r="55" spans="1:12" x14ac:dyDescent="0.25">
      <c r="A55" s="8" t="s">
        <v>8</v>
      </c>
      <c r="B55" s="19">
        <v>0</v>
      </c>
      <c r="C55" s="19"/>
      <c r="D55" s="23">
        <v>0</v>
      </c>
      <c r="E55" s="19"/>
      <c r="F55" s="23">
        <v>0</v>
      </c>
      <c r="G55" s="24"/>
      <c r="H55" s="23">
        <v>1000</v>
      </c>
      <c r="I55" s="3"/>
      <c r="J55" s="19"/>
      <c r="K55" s="12">
        <v>400</v>
      </c>
      <c r="L55" s="3">
        <v>0</v>
      </c>
    </row>
    <row r="56" spans="1:12" x14ac:dyDescent="0.25">
      <c r="A56" s="8" t="s">
        <v>9</v>
      </c>
      <c r="B56" s="16">
        <v>430</v>
      </c>
      <c r="C56" s="19"/>
      <c r="D56" s="23">
        <v>330</v>
      </c>
      <c r="E56" s="19"/>
      <c r="F56" s="23">
        <v>1500</v>
      </c>
      <c r="G56" s="24"/>
      <c r="H56" s="23">
        <v>1800</v>
      </c>
      <c r="I56" s="3"/>
      <c r="J56" s="19"/>
      <c r="K56" s="12">
        <v>1200</v>
      </c>
      <c r="L56" s="25">
        <f>B56+D56+F56</f>
        <v>2260</v>
      </c>
    </row>
    <row r="57" spans="1:12" x14ac:dyDescent="0.25">
      <c r="A57" s="8" t="s">
        <v>10</v>
      </c>
      <c r="B57" s="19">
        <v>0</v>
      </c>
      <c r="C57" s="19"/>
      <c r="D57" s="23">
        <v>0</v>
      </c>
      <c r="E57" s="19"/>
      <c r="F57" s="23">
        <v>0</v>
      </c>
      <c r="G57" s="24"/>
      <c r="H57" s="23">
        <v>1800</v>
      </c>
      <c r="I57" s="3"/>
      <c r="J57" s="19"/>
      <c r="K57" s="12"/>
      <c r="L57" s="3">
        <v>0</v>
      </c>
    </row>
    <row r="58" spans="1:12" x14ac:dyDescent="0.25">
      <c r="A58" s="8" t="s">
        <v>11</v>
      </c>
      <c r="B58" s="23">
        <v>1000</v>
      </c>
      <c r="C58" s="19"/>
      <c r="D58" s="23">
        <v>620</v>
      </c>
      <c r="E58" s="19"/>
      <c r="F58" s="23">
        <v>0</v>
      </c>
      <c r="G58" s="24"/>
      <c r="H58" s="23"/>
      <c r="I58" s="3"/>
      <c r="J58" s="19"/>
      <c r="K58" s="12"/>
      <c r="L58" s="26">
        <f>B58+D58</f>
        <v>1620</v>
      </c>
    </row>
    <row r="59" spans="1:12" x14ac:dyDescent="0.25">
      <c r="A59" s="8" t="s">
        <v>12</v>
      </c>
      <c r="B59" s="23"/>
      <c r="C59" s="19"/>
      <c r="D59" s="23">
        <v>350</v>
      </c>
      <c r="E59" s="19"/>
      <c r="F59" s="23">
        <v>2600</v>
      </c>
      <c r="G59" s="24"/>
      <c r="H59" s="23"/>
      <c r="I59" s="3"/>
      <c r="J59" s="19"/>
      <c r="K59" s="12"/>
      <c r="L59" s="26">
        <f>D59+F59</f>
        <v>2950</v>
      </c>
    </row>
    <row r="60" spans="1:12" x14ac:dyDescent="0.25">
      <c r="A60" s="3"/>
      <c r="B60" s="20">
        <f>SUM(B3:B58)</f>
        <v>34170</v>
      </c>
      <c r="C60" s="19"/>
      <c r="D60" s="20">
        <f>SUM(D3:D59)</f>
        <v>22840</v>
      </c>
      <c r="E60" s="20">
        <f>SUM(E3:E57)</f>
        <v>1500</v>
      </c>
      <c r="F60" s="20">
        <f>SUM(F3:F59)</f>
        <v>102000</v>
      </c>
      <c r="G60" s="10">
        <f>SUM(G3:G54)</f>
        <v>5000</v>
      </c>
      <c r="H60" s="18">
        <f>SUM(H3:H57)</f>
        <v>146450</v>
      </c>
      <c r="I60" s="10">
        <f>SUM(I3:I51)</f>
        <v>218250</v>
      </c>
      <c r="J60" s="20">
        <f>SUM(J3:J59)</f>
        <v>10000</v>
      </c>
      <c r="K60" s="10">
        <f>SUM(K3:K56)</f>
        <v>65360</v>
      </c>
      <c r="L60" s="10">
        <f>B60+D60+E60+F60+G60+H60+I60+J60+K60</f>
        <v>605570</v>
      </c>
    </row>
    <row r="61" spans="1:12" x14ac:dyDescent="0.25">
      <c r="A61" s="1"/>
      <c r="B61" s="21"/>
      <c r="C61" s="27"/>
    </row>
    <row r="62" spans="1:12" x14ac:dyDescent="0.25">
      <c r="A62" s="1"/>
      <c r="B62" s="21"/>
      <c r="C62" s="27"/>
    </row>
    <row r="63" spans="1:12" x14ac:dyDescent="0.25">
      <c r="A63" s="1"/>
      <c r="B63" s="21"/>
      <c r="C63" s="27"/>
    </row>
    <row r="64" spans="1:12" x14ac:dyDescent="0.25">
      <c r="A64" s="1"/>
      <c r="B64" s="21"/>
      <c r="C64" s="27"/>
    </row>
    <row r="65" spans="1:3" x14ac:dyDescent="0.25">
      <c r="A65" s="1"/>
      <c r="B65" s="21"/>
      <c r="C65" s="27"/>
    </row>
    <row r="66" spans="1:3" x14ac:dyDescent="0.25">
      <c r="A66" s="1"/>
      <c r="B66" s="21"/>
      <c r="C66" s="27"/>
    </row>
    <row r="67" spans="1:3" x14ac:dyDescent="0.25">
      <c r="A67" s="1"/>
      <c r="B67" s="21"/>
      <c r="C67" s="27"/>
    </row>
    <row r="68" spans="1:3" x14ac:dyDescent="0.25">
      <c r="A68" s="1"/>
      <c r="B68" s="21"/>
      <c r="C68" s="27"/>
    </row>
    <row r="69" spans="1:3" x14ac:dyDescent="0.25">
      <c r="A69" s="1"/>
      <c r="B69" s="21"/>
      <c r="C69" s="27"/>
    </row>
    <row r="70" spans="1:3" x14ac:dyDescent="0.25">
      <c r="A70" s="1"/>
      <c r="B70" s="21"/>
      <c r="C70" s="27"/>
    </row>
    <row r="71" spans="1:3" x14ac:dyDescent="0.25">
      <c r="A71" s="1"/>
      <c r="B71" s="21"/>
      <c r="C71" s="27"/>
    </row>
    <row r="72" spans="1:3" x14ac:dyDescent="0.25">
      <c r="A72" s="1"/>
      <c r="B72" s="21"/>
      <c r="C72" s="27"/>
    </row>
    <row r="73" spans="1:3" x14ac:dyDescent="0.25">
      <c r="A73" s="1"/>
      <c r="B73" s="21"/>
      <c r="C73" s="27"/>
    </row>
    <row r="74" spans="1:3" x14ac:dyDescent="0.25">
      <c r="A74" s="1"/>
      <c r="B74" s="21"/>
      <c r="C74" s="27"/>
    </row>
    <row r="75" spans="1:3" x14ac:dyDescent="0.25">
      <c r="A75" s="1"/>
      <c r="B75" s="21"/>
      <c r="C75" s="27"/>
    </row>
    <row r="76" spans="1:3" x14ac:dyDescent="0.25">
      <c r="A76" s="1"/>
      <c r="B76" s="21"/>
      <c r="C76" s="27"/>
    </row>
    <row r="77" spans="1:3" x14ac:dyDescent="0.25">
      <c r="A77" s="1"/>
      <c r="B77" s="21"/>
      <c r="C77" s="27"/>
    </row>
    <row r="78" spans="1:3" x14ac:dyDescent="0.25">
      <c r="A78" s="1"/>
      <c r="B78" s="21"/>
      <c r="C78" s="27"/>
    </row>
    <row r="79" spans="1:3" x14ac:dyDescent="0.25">
      <c r="A79" s="1"/>
      <c r="B79" s="21"/>
      <c r="C79" s="27"/>
    </row>
    <row r="80" spans="1:3" x14ac:dyDescent="0.25">
      <c r="A80" s="1"/>
      <c r="B80" s="21"/>
      <c r="C80" s="27"/>
    </row>
    <row r="81" spans="1:3" x14ac:dyDescent="0.25">
      <c r="A81" s="1"/>
      <c r="B81" s="21"/>
      <c r="C81" s="27"/>
    </row>
    <row r="82" spans="1:3" x14ac:dyDescent="0.25">
      <c r="A82" s="1"/>
      <c r="B82" s="21"/>
      <c r="C82" s="27"/>
    </row>
    <row r="83" spans="1:3" x14ac:dyDescent="0.25">
      <c r="A83" s="1"/>
      <c r="B83" s="21"/>
      <c r="C83" s="27"/>
    </row>
    <row r="84" spans="1:3" x14ac:dyDescent="0.25">
      <c r="A84" s="1"/>
      <c r="B84" s="21"/>
      <c r="C84" s="27"/>
    </row>
    <row r="85" spans="1:3" x14ac:dyDescent="0.25">
      <c r="A85" s="1"/>
      <c r="B85" s="21"/>
      <c r="C85" s="27"/>
    </row>
    <row r="86" spans="1:3" x14ac:dyDescent="0.25">
      <c r="A86" s="1"/>
      <c r="B86" s="21"/>
      <c r="C86" s="27"/>
    </row>
    <row r="87" spans="1:3" x14ac:dyDescent="0.25">
      <c r="A87" s="1"/>
      <c r="B87" s="21"/>
      <c r="C87" s="27"/>
    </row>
    <row r="88" spans="1:3" x14ac:dyDescent="0.25">
      <c r="A88" s="1"/>
      <c r="B88" s="21"/>
      <c r="C88" s="27"/>
    </row>
    <row r="89" spans="1:3" x14ac:dyDescent="0.25">
      <c r="A89" s="1"/>
      <c r="B89" s="21"/>
      <c r="C89" s="27"/>
    </row>
    <row r="90" spans="1:3" x14ac:dyDescent="0.25">
      <c r="A90" s="1"/>
      <c r="B90" s="21"/>
      <c r="C90" s="27"/>
    </row>
    <row r="91" spans="1:3" x14ac:dyDescent="0.25">
      <c r="A91" s="1"/>
      <c r="B91" s="21"/>
      <c r="C91" s="27"/>
    </row>
    <row r="92" spans="1:3" x14ac:dyDescent="0.25">
      <c r="A92" s="1"/>
      <c r="B92" s="21"/>
      <c r="C92" s="27"/>
    </row>
    <row r="93" spans="1:3" x14ac:dyDescent="0.25">
      <c r="A93" s="1"/>
      <c r="B93" s="21"/>
      <c r="C93" s="27"/>
    </row>
    <row r="94" spans="1:3" x14ac:dyDescent="0.25">
      <c r="A94" s="1"/>
      <c r="B94" s="21"/>
      <c r="C94" s="27"/>
    </row>
    <row r="95" spans="1:3" x14ac:dyDescent="0.25">
      <c r="A95" s="1"/>
      <c r="B95" s="21"/>
      <c r="C95" s="27"/>
    </row>
    <row r="96" spans="1:3" x14ac:dyDescent="0.25">
      <c r="A96" s="1"/>
      <c r="B96" s="21"/>
      <c r="C96" s="27"/>
    </row>
    <row r="97" spans="1:3" x14ac:dyDescent="0.25">
      <c r="A97" s="1"/>
      <c r="B97" s="21"/>
      <c r="C97" s="27"/>
    </row>
    <row r="98" spans="1:3" x14ac:dyDescent="0.25">
      <c r="A98" s="1"/>
      <c r="B98" s="21"/>
      <c r="C98" s="27"/>
    </row>
    <row r="99" spans="1:3" x14ac:dyDescent="0.25">
      <c r="A99" s="1"/>
      <c r="B99" s="21"/>
      <c r="C99" s="27"/>
    </row>
    <row r="100" spans="1:3" x14ac:dyDescent="0.25">
      <c r="A100" s="1"/>
      <c r="B100" s="21"/>
      <c r="C100" s="27"/>
    </row>
    <row r="101" spans="1:3" x14ac:dyDescent="0.25">
      <c r="A101" s="1"/>
      <c r="B101" s="21"/>
      <c r="C101" s="27"/>
    </row>
    <row r="102" spans="1:3" x14ac:dyDescent="0.25">
      <c r="A102" s="1"/>
      <c r="B102" s="21"/>
      <c r="C102" s="27"/>
    </row>
    <row r="103" spans="1:3" x14ac:dyDescent="0.25">
      <c r="A103" s="1"/>
      <c r="B103" s="21"/>
      <c r="C103" s="27"/>
    </row>
    <row r="104" spans="1:3" x14ac:dyDescent="0.25">
      <c r="A104" s="1"/>
      <c r="B104" s="21"/>
      <c r="C104" s="27"/>
    </row>
    <row r="105" spans="1:3" x14ac:dyDescent="0.25">
      <c r="A105" s="1"/>
      <c r="B105" s="21"/>
      <c r="C105" s="27"/>
    </row>
    <row r="106" spans="1:3" x14ac:dyDescent="0.25">
      <c r="A106" s="1"/>
      <c r="B106" s="21"/>
      <c r="C106" s="27"/>
    </row>
    <row r="107" spans="1:3" x14ac:dyDescent="0.25">
      <c r="A107" s="1"/>
      <c r="B107" s="21"/>
      <c r="C107" s="27"/>
    </row>
    <row r="108" spans="1:3" x14ac:dyDescent="0.25">
      <c r="A108" s="1"/>
      <c r="B108" s="21"/>
      <c r="C108" s="27"/>
    </row>
    <row r="109" spans="1:3" x14ac:dyDescent="0.25">
      <c r="A109" s="1"/>
      <c r="B109" s="21"/>
      <c r="C109" s="27"/>
    </row>
    <row r="110" spans="1:3" x14ac:dyDescent="0.25">
      <c r="A110" s="1"/>
      <c r="B110" s="21"/>
      <c r="C110" s="27"/>
    </row>
    <row r="111" spans="1:3" x14ac:dyDescent="0.25">
      <c r="A111" s="1"/>
      <c r="B111" s="21"/>
      <c r="C111" s="27"/>
    </row>
    <row r="112" spans="1:3" x14ac:dyDescent="0.25">
      <c r="A112" s="1"/>
      <c r="B112" s="21"/>
      <c r="C112" s="27"/>
    </row>
    <row r="113" spans="1:3" x14ac:dyDescent="0.25">
      <c r="A113" s="1"/>
      <c r="B113" s="21"/>
      <c r="C113" s="27"/>
    </row>
    <row r="114" spans="1:3" x14ac:dyDescent="0.25">
      <c r="A114" s="1"/>
      <c r="B114" s="21"/>
      <c r="C114" s="27"/>
    </row>
    <row r="115" spans="1:3" x14ac:dyDescent="0.25">
      <c r="A115" s="1"/>
      <c r="B115" s="21"/>
      <c r="C115" s="27"/>
    </row>
    <row r="116" spans="1:3" x14ac:dyDescent="0.25">
      <c r="A116" s="1"/>
      <c r="B116" s="21"/>
      <c r="C116" s="27"/>
    </row>
    <row r="117" spans="1:3" x14ac:dyDescent="0.25">
      <c r="A117" s="1"/>
      <c r="B117" s="21"/>
      <c r="C117" s="27"/>
    </row>
    <row r="118" spans="1:3" x14ac:dyDescent="0.25">
      <c r="A118" s="1"/>
      <c r="B118" s="21"/>
      <c r="C118" s="27"/>
    </row>
    <row r="119" spans="1:3" x14ac:dyDescent="0.25">
      <c r="A119" s="1"/>
      <c r="B119" s="21"/>
      <c r="C119" s="27"/>
    </row>
    <row r="120" spans="1:3" x14ac:dyDescent="0.25">
      <c r="A120" s="1"/>
      <c r="B120" s="21"/>
      <c r="C120" s="27"/>
    </row>
    <row r="121" spans="1:3" x14ac:dyDescent="0.25">
      <c r="A121" s="1"/>
      <c r="B121" s="21"/>
      <c r="C121" s="27"/>
    </row>
    <row r="122" spans="1:3" x14ac:dyDescent="0.25">
      <c r="A122" s="1"/>
      <c r="B122" s="21"/>
      <c r="C122" s="27"/>
    </row>
    <row r="123" spans="1:3" x14ac:dyDescent="0.25">
      <c r="A123" s="1"/>
      <c r="B123" s="21"/>
      <c r="C123" s="27"/>
    </row>
    <row r="124" spans="1:3" x14ac:dyDescent="0.25">
      <c r="A124" s="1"/>
      <c r="B124" s="21"/>
      <c r="C124" s="27"/>
    </row>
    <row r="125" spans="1:3" x14ac:dyDescent="0.25">
      <c r="A125" s="1"/>
      <c r="B125" s="21"/>
      <c r="C125" s="27"/>
    </row>
    <row r="126" spans="1:3" x14ac:dyDescent="0.25">
      <c r="A126" s="1"/>
      <c r="B126" s="21"/>
      <c r="C126" s="27"/>
    </row>
    <row r="127" spans="1:3" x14ac:dyDescent="0.25">
      <c r="A127" s="1"/>
      <c r="B127" s="21"/>
      <c r="C127" s="27"/>
    </row>
    <row r="128" spans="1:3" x14ac:dyDescent="0.25">
      <c r="A128" s="1"/>
      <c r="B128" s="21"/>
      <c r="C128" s="27"/>
    </row>
    <row r="129" spans="1:3" x14ac:dyDescent="0.25">
      <c r="A129" s="1"/>
      <c r="B129" s="21"/>
      <c r="C129" s="27"/>
    </row>
    <row r="130" spans="1:3" x14ac:dyDescent="0.25">
      <c r="A130" s="1"/>
      <c r="B130" s="21"/>
      <c r="C130" s="27"/>
    </row>
    <row r="131" spans="1:3" x14ac:dyDescent="0.25">
      <c r="A131" s="1"/>
      <c r="B131" s="21"/>
      <c r="C131" s="27"/>
    </row>
    <row r="132" spans="1:3" x14ac:dyDescent="0.25">
      <c r="A132" s="1"/>
      <c r="B132" s="21"/>
      <c r="C132" s="27"/>
    </row>
    <row r="133" spans="1:3" x14ac:dyDescent="0.25">
      <c r="A133" s="1"/>
      <c r="B133" s="21"/>
      <c r="C133" s="27"/>
    </row>
    <row r="134" spans="1:3" x14ac:dyDescent="0.25">
      <c r="A134" s="1"/>
      <c r="B134" s="21"/>
      <c r="C134" s="27"/>
    </row>
    <row r="135" spans="1:3" x14ac:dyDescent="0.25">
      <c r="A135" s="1"/>
      <c r="B135" s="21"/>
      <c r="C135" s="27"/>
    </row>
    <row r="136" spans="1:3" x14ac:dyDescent="0.25">
      <c r="A136" s="1"/>
      <c r="B136" s="21"/>
      <c r="C136" s="27"/>
    </row>
    <row r="137" spans="1:3" x14ac:dyDescent="0.25">
      <c r="A137" s="1"/>
      <c r="B137" s="21"/>
      <c r="C137" s="27"/>
    </row>
    <row r="138" spans="1:3" x14ac:dyDescent="0.25">
      <c r="A138" s="1"/>
      <c r="B138" s="21"/>
      <c r="C138" s="27"/>
    </row>
    <row r="139" spans="1:3" x14ac:dyDescent="0.25">
      <c r="A139" s="1"/>
      <c r="B139" s="21"/>
      <c r="C139" s="27"/>
    </row>
    <row r="140" spans="1:3" x14ac:dyDescent="0.25">
      <c r="A140" s="1"/>
      <c r="B140" s="21"/>
      <c r="C140" s="27"/>
    </row>
    <row r="141" spans="1:3" x14ac:dyDescent="0.25">
      <c r="A141" s="1"/>
      <c r="B141" s="21"/>
      <c r="C141" s="27"/>
    </row>
    <row r="142" spans="1:3" x14ac:dyDescent="0.25">
      <c r="A142" s="1"/>
      <c r="B142" s="21"/>
      <c r="C142" s="27"/>
    </row>
    <row r="143" spans="1:3" x14ac:dyDescent="0.25">
      <c r="A143" s="1"/>
      <c r="B143" s="21"/>
      <c r="C143" s="27"/>
    </row>
    <row r="144" spans="1:3" x14ac:dyDescent="0.25">
      <c r="A144" s="1"/>
      <c r="B144" s="21"/>
      <c r="C144" s="27"/>
    </row>
    <row r="145" spans="1:3" x14ac:dyDescent="0.25">
      <c r="A145" s="1"/>
      <c r="B145" s="21"/>
      <c r="C145" s="27"/>
    </row>
    <row r="146" spans="1:3" x14ac:dyDescent="0.25">
      <c r="A146" s="1"/>
      <c r="B146" s="21"/>
      <c r="C146" s="27"/>
    </row>
    <row r="147" spans="1:3" x14ac:dyDescent="0.25">
      <c r="A147" s="1"/>
      <c r="B147" s="21"/>
      <c r="C147" s="27"/>
    </row>
    <row r="148" spans="1:3" x14ac:dyDescent="0.25">
      <c r="A148" s="1"/>
      <c r="B148" s="21"/>
      <c r="C148" s="27"/>
    </row>
    <row r="149" spans="1:3" x14ac:dyDescent="0.25">
      <c r="A149" s="1"/>
      <c r="B149" s="21"/>
      <c r="C149" s="27"/>
    </row>
    <row r="150" spans="1:3" x14ac:dyDescent="0.25">
      <c r="A150" s="1"/>
      <c r="B150" s="21"/>
      <c r="C150" s="27"/>
    </row>
    <row r="151" spans="1:3" x14ac:dyDescent="0.25">
      <c r="A151" s="1"/>
      <c r="B151" s="21"/>
      <c r="C151" s="27"/>
    </row>
    <row r="152" spans="1:3" x14ac:dyDescent="0.25">
      <c r="A152" s="1"/>
      <c r="B152" s="21"/>
      <c r="C152" s="27"/>
    </row>
    <row r="153" spans="1:3" x14ac:dyDescent="0.25">
      <c r="A153" s="1"/>
      <c r="B153" s="21"/>
      <c r="C153" s="27"/>
    </row>
    <row r="154" spans="1:3" x14ac:dyDescent="0.25">
      <c r="A154" s="1"/>
      <c r="B154" s="21"/>
      <c r="C154" s="27"/>
    </row>
    <row r="155" spans="1:3" x14ac:dyDescent="0.25">
      <c r="A155" s="1"/>
      <c r="B155" s="21"/>
      <c r="C155" s="27"/>
    </row>
    <row r="156" spans="1:3" x14ac:dyDescent="0.25">
      <c r="A156" s="1"/>
      <c r="B156" s="21"/>
      <c r="C156" s="27"/>
    </row>
    <row r="157" spans="1:3" x14ac:dyDescent="0.25">
      <c r="A157" s="1"/>
      <c r="B157" s="21"/>
      <c r="C157" s="27"/>
    </row>
    <row r="158" spans="1:3" x14ac:dyDescent="0.25">
      <c r="A158" s="1"/>
      <c r="B158" s="21"/>
      <c r="C158" s="27"/>
    </row>
    <row r="159" spans="1:3" x14ac:dyDescent="0.25">
      <c r="A159" s="1"/>
      <c r="B159" s="21"/>
      <c r="C159" s="27"/>
    </row>
    <row r="160" spans="1:3" x14ac:dyDescent="0.25">
      <c r="A160" s="1"/>
      <c r="B160" s="21"/>
      <c r="C160" s="27"/>
    </row>
    <row r="161" spans="1:3" x14ac:dyDescent="0.25">
      <c r="A161" s="1"/>
      <c r="B161" s="21"/>
      <c r="C161" s="27"/>
    </row>
    <row r="162" spans="1:3" x14ac:dyDescent="0.25">
      <c r="A162" s="1"/>
      <c r="B162" s="21"/>
      <c r="C162" s="27"/>
    </row>
    <row r="163" spans="1:3" x14ac:dyDescent="0.25">
      <c r="A163" s="1"/>
      <c r="B163" s="21"/>
      <c r="C163" s="27"/>
    </row>
    <row r="164" spans="1:3" x14ac:dyDescent="0.25">
      <c r="A164" s="1"/>
      <c r="B164" s="21"/>
      <c r="C164" s="27"/>
    </row>
    <row r="165" spans="1:3" x14ac:dyDescent="0.25">
      <c r="A165" s="1"/>
      <c r="B165" s="21"/>
      <c r="C165" s="27"/>
    </row>
    <row r="166" spans="1:3" x14ac:dyDescent="0.25">
      <c r="A166" s="1"/>
      <c r="B166" s="21"/>
      <c r="C166" s="27"/>
    </row>
    <row r="167" spans="1:3" x14ac:dyDescent="0.25">
      <c r="A167" s="1"/>
      <c r="B167" s="21"/>
      <c r="C167" s="27"/>
    </row>
    <row r="168" spans="1:3" x14ac:dyDescent="0.25">
      <c r="A168" s="1"/>
      <c r="B168" s="21"/>
      <c r="C168" s="27"/>
    </row>
    <row r="169" spans="1:3" x14ac:dyDescent="0.25">
      <c r="A169" s="1"/>
      <c r="B169" s="21"/>
      <c r="C169" s="27"/>
    </row>
    <row r="170" spans="1:3" x14ac:dyDescent="0.25">
      <c r="A170" s="1"/>
      <c r="B170" s="21"/>
      <c r="C170" s="27"/>
    </row>
    <row r="171" spans="1:3" x14ac:dyDescent="0.25">
      <c r="A171" s="1"/>
      <c r="B171" s="21"/>
      <c r="C171" s="27"/>
    </row>
    <row r="172" spans="1:3" x14ac:dyDescent="0.25">
      <c r="A172" s="1"/>
      <c r="B172" s="21"/>
      <c r="C172" s="27"/>
    </row>
    <row r="173" spans="1:3" x14ac:dyDescent="0.25">
      <c r="A173" s="1"/>
      <c r="B173" s="21"/>
      <c r="C173" s="27"/>
    </row>
    <row r="174" spans="1:3" x14ac:dyDescent="0.25">
      <c r="A174" s="1"/>
      <c r="B174" s="21"/>
      <c r="C174" s="27"/>
    </row>
    <row r="175" spans="1:3" x14ac:dyDescent="0.25">
      <c r="A175" s="1"/>
      <c r="B175" s="21"/>
      <c r="C175" s="27"/>
    </row>
    <row r="176" spans="1:3" x14ac:dyDescent="0.25">
      <c r="A176" s="1"/>
      <c r="B176" s="21"/>
      <c r="C176" s="27"/>
    </row>
    <row r="177" spans="1:3" x14ac:dyDescent="0.25">
      <c r="A177" s="1"/>
      <c r="B177" s="21"/>
      <c r="C177" s="27"/>
    </row>
    <row r="178" spans="1:3" x14ac:dyDescent="0.25">
      <c r="A178" s="1"/>
      <c r="B178" s="21"/>
      <c r="C178" s="27"/>
    </row>
    <row r="179" spans="1:3" x14ac:dyDescent="0.25">
      <c r="A179" s="1"/>
      <c r="B179" s="21"/>
      <c r="C179" s="27"/>
    </row>
    <row r="180" spans="1:3" x14ac:dyDescent="0.25">
      <c r="A180" s="1"/>
      <c r="B180" s="21"/>
      <c r="C180" s="27"/>
    </row>
    <row r="181" spans="1:3" x14ac:dyDescent="0.25">
      <c r="A181" s="1"/>
      <c r="B181" s="21"/>
      <c r="C181" s="27"/>
    </row>
    <row r="182" spans="1:3" x14ac:dyDescent="0.25">
      <c r="A182" s="1"/>
      <c r="B182" s="21"/>
      <c r="C182" s="27"/>
    </row>
    <row r="183" spans="1:3" x14ac:dyDescent="0.25">
      <c r="A183" s="1"/>
      <c r="B183" s="21"/>
      <c r="C183" s="27"/>
    </row>
    <row r="184" spans="1:3" x14ac:dyDescent="0.25">
      <c r="A184" s="1"/>
      <c r="B184" s="21"/>
      <c r="C184" s="27"/>
    </row>
    <row r="185" spans="1:3" x14ac:dyDescent="0.25">
      <c r="A185" s="1"/>
      <c r="B185" s="21"/>
      <c r="C185" s="27"/>
    </row>
    <row r="186" spans="1:3" x14ac:dyDescent="0.25">
      <c r="A186" s="1"/>
      <c r="B186" s="21"/>
      <c r="C186" s="27"/>
    </row>
    <row r="187" spans="1:3" x14ac:dyDescent="0.25">
      <c r="A187" s="1"/>
      <c r="B187" s="21"/>
      <c r="C187" s="27"/>
    </row>
    <row r="188" spans="1:3" x14ac:dyDescent="0.25">
      <c r="A188" s="1"/>
      <c r="B188" s="21"/>
      <c r="C188" s="27"/>
    </row>
    <row r="189" spans="1:3" x14ac:dyDescent="0.25">
      <c r="A189" s="1"/>
      <c r="B189" s="21"/>
      <c r="C189" s="27"/>
    </row>
    <row r="190" spans="1:3" x14ac:dyDescent="0.25">
      <c r="A190" s="1"/>
      <c r="B190" s="21"/>
      <c r="C190" s="27"/>
    </row>
    <row r="191" spans="1:3" x14ac:dyDescent="0.25">
      <c r="A191" s="1"/>
      <c r="B191" s="21"/>
      <c r="C191" s="27"/>
    </row>
    <row r="192" spans="1:3" x14ac:dyDescent="0.25">
      <c r="A192" s="1"/>
      <c r="B192" s="21"/>
      <c r="C192" s="27"/>
    </row>
    <row r="193" spans="1:3" x14ac:dyDescent="0.25">
      <c r="A193" s="1"/>
      <c r="B193" s="21"/>
      <c r="C193" s="27"/>
    </row>
    <row r="194" spans="1:3" x14ac:dyDescent="0.25">
      <c r="A194" s="1"/>
      <c r="B194" s="21"/>
      <c r="C194" s="27"/>
    </row>
    <row r="195" spans="1:3" x14ac:dyDescent="0.25">
      <c r="A195" s="1"/>
      <c r="B195" s="21"/>
      <c r="C195" s="27"/>
    </row>
    <row r="196" spans="1:3" x14ac:dyDescent="0.25">
      <c r="A196" s="1"/>
      <c r="B196" s="21"/>
      <c r="C196" s="27"/>
    </row>
    <row r="197" spans="1:3" x14ac:dyDescent="0.25">
      <c r="A197" s="1"/>
      <c r="B197" s="21"/>
      <c r="C197" s="27"/>
    </row>
    <row r="198" spans="1:3" x14ac:dyDescent="0.25">
      <c r="A198" s="1"/>
      <c r="B198" s="21"/>
      <c r="C198" s="27"/>
    </row>
    <row r="199" spans="1:3" x14ac:dyDescent="0.25">
      <c r="A199" s="1"/>
      <c r="B199" s="21"/>
      <c r="C199" s="27"/>
    </row>
    <row r="200" spans="1:3" x14ac:dyDescent="0.25">
      <c r="A200" s="1"/>
      <c r="B200" s="21"/>
      <c r="C200" s="27"/>
    </row>
    <row r="201" spans="1:3" x14ac:dyDescent="0.25">
      <c r="A201" s="1"/>
      <c r="B201" s="21"/>
      <c r="C201" s="27"/>
    </row>
    <row r="202" spans="1:3" x14ac:dyDescent="0.25">
      <c r="A202" s="1"/>
      <c r="B202" s="21"/>
      <c r="C202" s="27"/>
    </row>
    <row r="203" spans="1:3" x14ac:dyDescent="0.25">
      <c r="A203" s="1"/>
      <c r="B203" s="21"/>
      <c r="C203" s="27"/>
    </row>
    <row r="204" spans="1:3" x14ac:dyDescent="0.25">
      <c r="A204" s="1"/>
      <c r="B204" s="21"/>
      <c r="C204" s="27"/>
    </row>
    <row r="205" spans="1:3" x14ac:dyDescent="0.25">
      <c r="A205" s="1"/>
      <c r="B205" s="21"/>
      <c r="C205" s="27"/>
    </row>
    <row r="206" spans="1:3" x14ac:dyDescent="0.25">
      <c r="A206" s="1"/>
      <c r="B206" s="21"/>
      <c r="C206" s="27"/>
    </row>
    <row r="207" spans="1:3" x14ac:dyDescent="0.25">
      <c r="A207" s="1"/>
      <c r="B207" s="21"/>
      <c r="C207" s="27"/>
    </row>
    <row r="208" spans="1:3" x14ac:dyDescent="0.25">
      <c r="A208" s="1"/>
      <c r="B208" s="21"/>
      <c r="C208" s="27"/>
    </row>
    <row r="209" spans="1:3" x14ac:dyDescent="0.25">
      <c r="A209" s="1"/>
      <c r="B209" s="21"/>
      <c r="C209" s="27"/>
    </row>
    <row r="210" spans="1:3" x14ac:dyDescent="0.25">
      <c r="A210" s="1"/>
      <c r="B210" s="21"/>
      <c r="C210" s="27"/>
    </row>
    <row r="211" spans="1:3" x14ac:dyDescent="0.25">
      <c r="A211" s="1"/>
      <c r="B211" s="21"/>
      <c r="C211" s="27"/>
    </row>
    <row r="212" spans="1:3" x14ac:dyDescent="0.25">
      <c r="A212" s="1"/>
      <c r="B212" s="21"/>
      <c r="C212" s="27"/>
    </row>
    <row r="213" spans="1:3" x14ac:dyDescent="0.25">
      <c r="A213" s="1"/>
      <c r="B213" s="21"/>
      <c r="C213" s="27"/>
    </row>
    <row r="214" spans="1:3" x14ac:dyDescent="0.25">
      <c r="A214" s="1"/>
      <c r="B214" s="21"/>
      <c r="C214" s="27"/>
    </row>
    <row r="215" spans="1:3" ht="15.75" thickBot="1" x14ac:dyDescent="0.3">
      <c r="A215" s="2"/>
      <c r="B215" s="22"/>
      <c r="C215" s="28"/>
    </row>
  </sheetData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ivicamenger</dc:creator>
  <cp:lastModifiedBy>Ivica Menger</cp:lastModifiedBy>
  <cp:lastPrinted>2021-03-05T10:04:22Z</cp:lastPrinted>
  <dcterms:created xsi:type="dcterms:W3CDTF">2020-02-03T11:54:21Z</dcterms:created>
  <dcterms:modified xsi:type="dcterms:W3CDTF">2021-04-21T11:00:30Z</dcterms:modified>
</cp:coreProperties>
</file>