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28680" yWindow="-120" windowWidth="29040" windowHeight="15840" tabRatio="815"/>
  </bookViews>
  <sheets>
    <sheet name="POPIS" sheetId="1" r:id="rId1"/>
  </sheets>
  <definedNames>
    <definedName name="_Toc117475162" localSheetId="0">POPIS!#REF!</definedName>
    <definedName name="_Toc117475163" localSheetId="0">POPIS!#REF!</definedName>
    <definedName name="_Toc117475164" localSheetId="0">POPIS!#REF!</definedName>
    <definedName name="_Toc117475165" localSheetId="0">POPIS!#REF!</definedName>
    <definedName name="_Toc117475166" localSheetId="0">POPIS!#REF!</definedName>
    <definedName name="_Toc117475167" localSheetId="0">POPIS!#REF!</definedName>
    <definedName name="_Toc117475168" localSheetId="0">POPIS!#REF!</definedName>
    <definedName name="_Toc117475169" localSheetId="0">POPIS!#REF!</definedName>
    <definedName name="_Toc117475170" localSheetId="0">POPIS!#REF!</definedName>
    <definedName name="_Toc117475171" localSheetId="0">POPIS!#REF!</definedName>
    <definedName name="_Toc117475172" localSheetId="0">POPIS!#REF!</definedName>
    <definedName name="_Toc117475173" localSheetId="0">POPIS!#REF!</definedName>
    <definedName name="_xlnm.Print_Area" localSheetId="0">POPIS!$A$1:$F$126</definedName>
    <definedName name="_xlnm.Print_Titles" localSheetId="0">POPIS!$41:$42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1" i="1" l="1"/>
  <c r="F119" i="1" l="1"/>
  <c r="F49" i="1"/>
  <c r="F91" i="1" l="1"/>
  <c r="F113" i="1"/>
  <c r="F115" i="1"/>
  <c r="F117" i="1"/>
  <c r="F123" i="1"/>
  <c r="F111" i="1"/>
  <c r="F109" i="1"/>
  <c r="F101" i="1"/>
  <c r="F99" i="1"/>
  <c r="F105" i="1"/>
  <c r="F107" i="1" l="1"/>
  <c r="F103" i="1"/>
  <c r="F97" i="1"/>
  <c r="F89" i="1"/>
  <c r="F79" i="1"/>
  <c r="F87" i="1"/>
  <c r="F77" i="1"/>
  <c r="F75" i="1"/>
  <c r="F73" i="1"/>
  <c r="F65" i="1"/>
  <c r="F71" i="1"/>
  <c r="F69" i="1"/>
  <c r="F125" i="1" l="1"/>
  <c r="F11" i="1" s="1"/>
  <c r="F59" i="1"/>
  <c r="F67" i="1"/>
  <c r="F63" i="1"/>
  <c r="F61" i="1"/>
  <c r="F57" i="1"/>
  <c r="F93" i="1" l="1"/>
  <c r="F10" i="1" s="1"/>
  <c r="F45" i="1"/>
  <c r="F47" i="1"/>
  <c r="F51" i="1"/>
  <c r="F53" i="1" l="1"/>
  <c r="F9" i="1" s="1"/>
  <c r="E25" i="1" s="1"/>
  <c r="E26" i="1" l="1"/>
  <c r="E27" i="1" s="1"/>
</calcChain>
</file>

<file path=xl/sharedStrings.xml><?xml version="1.0" encoding="utf-8"?>
<sst xmlns="http://schemas.openxmlformats.org/spreadsheetml/2006/main" count="140" uniqueCount="97">
  <si>
    <t>kos</t>
  </si>
  <si>
    <t>Izkop vezljive zemljine/zrnate kamnine – 3. kategorije za temelje, kanalske rove, prepuste, jaške in drenaže, širine do 1,0 m in globine 1,1 do 2,0 m – strojno, planiranje dna ročno</t>
  </si>
  <si>
    <r>
      <t>m</t>
    </r>
    <r>
      <rPr>
        <vertAlign val="superscript"/>
        <sz val="11"/>
        <rFont val="Swis721 Cn BT"/>
        <family val="2"/>
      </rPr>
      <t>2</t>
    </r>
  </si>
  <si>
    <r>
      <t>m</t>
    </r>
    <r>
      <rPr>
        <vertAlign val="superscript"/>
        <sz val="11"/>
        <rFont val="Swis721 Cn BT"/>
        <family val="2"/>
      </rPr>
      <t>3</t>
    </r>
  </si>
  <si>
    <t>enota</t>
  </si>
  <si>
    <t>količina</t>
  </si>
  <si>
    <t>cena</t>
  </si>
  <si>
    <t>3.</t>
  </si>
  <si>
    <t>skupaj</t>
  </si>
  <si>
    <t>opis dela</t>
  </si>
  <si>
    <t>šifra</t>
  </si>
  <si>
    <t>1.</t>
  </si>
  <si>
    <t>2.</t>
  </si>
  <si>
    <t>Novo mesto, julij 2020</t>
  </si>
  <si>
    <t>POPIS - IGRIŠČE</t>
  </si>
  <si>
    <t>TEKAŠKA STEZA</t>
  </si>
  <si>
    <t>IGRIŠČE</t>
  </si>
  <si>
    <t>PITNIK</t>
  </si>
  <si>
    <t>Odstranitev trave in ostale zarasti s površine tekaške steze, vključno z odvozom na deponijo na razdaljo do 20 km.</t>
  </si>
  <si>
    <t>1 01</t>
  </si>
  <si>
    <t>1 02</t>
  </si>
  <si>
    <t>1 03</t>
  </si>
  <si>
    <t>Ureditev planuma po odstranjevalnih delih, izravnava površine obstoječega leša.</t>
  </si>
  <si>
    <t>TEKAŠKA STEZA SKUPAJ</t>
  </si>
  <si>
    <t>1 04</t>
  </si>
  <si>
    <r>
      <t>m</t>
    </r>
    <r>
      <rPr>
        <vertAlign val="superscript"/>
        <sz val="11"/>
        <rFont val="Swis721 Cn BT"/>
        <family val="2"/>
      </rPr>
      <t>1</t>
    </r>
  </si>
  <si>
    <t>2 01</t>
  </si>
  <si>
    <t>2 02</t>
  </si>
  <si>
    <t>Porušitev in odstranitev AB temelja dim. 1,0m x 1,0m, globine 0,8m za košarkarski koš, vključno z odvozom na deponijo na razdaljo do 20 km.</t>
  </si>
  <si>
    <t>IGRIŠČE SKUPAJ</t>
  </si>
  <si>
    <t>Rezanje asfaltne plasti s talno diamantno žago, debele do 6 cm. Linija reza cca. 1,0 m od krajšega robu igrišča - južni rob.</t>
  </si>
  <si>
    <t>2 03</t>
  </si>
  <si>
    <t>2 04</t>
  </si>
  <si>
    <t>Porušitev in odstranitev asfaltne plasti v debelini do 6 cm, vključno z odvozom na deponijo na razdaljo do 20 km.</t>
  </si>
  <si>
    <t>2 05</t>
  </si>
  <si>
    <t>Porušitev in odstranitev betonskih robnikov 5/20/100 po južnem robu igrišča, vključno z odvozom na deponijo na razdaljo do 20 km.</t>
  </si>
  <si>
    <t>2 06</t>
  </si>
  <si>
    <t>Sanacija betonskih robnikov 5/20/100 po obodu tekaške steze. Predvidena odstranitev obstoječega poškodovanega robnika ter vgradnja novega predfabriciranega robnika iz cementnega betona  s prerezom 5/20/100 cm na betonski temelj, vključno z vsemi deli in materiali. Ocena 5% oboda tekaške steze.</t>
  </si>
  <si>
    <t>Dobava in vgraditev predfabriciranega robnika iz cementnega betona  s prerezom 5/20/100 cm na betonski temelj. Vključno z vsemi spremljajočimi deli, materiali in transporti.</t>
  </si>
  <si>
    <t>2 07</t>
  </si>
  <si>
    <r>
      <t xml:space="preserve">Izdelava AB temelja z luknjo Ø30 ali </t>
    </r>
    <r>
      <rPr>
        <sz val="11"/>
        <rFont val="AIGDT"/>
        <charset val="2"/>
      </rPr>
      <t>o</t>
    </r>
    <r>
      <rPr>
        <sz val="11"/>
        <rFont val="Swis721 Cn BT"/>
        <family val="2"/>
      </rPr>
      <t xml:space="preserve"> 30, dim. 1,0m x 1,0m, globine 0,8m, po zahtevah dobavitelja konstrukcije košarkarskega koša. Vključno z vsemi spremljajočimi deli, izkop grad. jame, opaž, armatura in ostali materiali ter transporti.</t>
    </r>
  </si>
  <si>
    <t>2 08</t>
  </si>
  <si>
    <t>Izkop zrnate kamnine – 3. kategorije – strojno z nakladanjem pod nivojem asfalta, vključno z odvozom na deponijo na razdaljo do 20 km.</t>
  </si>
  <si>
    <t>2 09</t>
  </si>
  <si>
    <t>Montaža predhodno shranjenega nosilnega stebra dim. 15x15 cm za košarkarski koš v novo izdelan AB temelj.  Vključno z vsemi spremljajočimi deli, materiali ter transporti.</t>
  </si>
  <si>
    <t>2 10</t>
  </si>
  <si>
    <t>Demontaža in odstranitev nosilnega stebra dim. 15x15 cm za košarkarski koš z mehko zaščito stebra. Steber se shrani po navodilu predstavnika KS.</t>
  </si>
  <si>
    <t>Montaža predhodno shranjenih delov košarkarskega koša (nosilna roka, opora plošče, priključna plošča plošče in obroča, plošča iz poliestra 180x105, obroč, mrežica ter mehka zaščita stebra 200x21x21). Predstavnik KS zagotovi dostop do shranjenih delov na OŠ Drska.</t>
  </si>
  <si>
    <t>2 11</t>
  </si>
  <si>
    <t xml:space="preserve">Dobava in montaža para vtičnih stojal/stebrov za odbojko/badminton s pripadajočo mrežo. Vključno z izdelavo, montažo talnih puš s pokovčki. Pušo za vtično stojalo/steber se vgradi skladno z navodili dobavitelja. </t>
  </si>
  <si>
    <t>2 13</t>
  </si>
  <si>
    <t>Sanacija ter višinska prilagoditev obstoječega jaška Ø60 na novo višino igrišča po asfaltni preplastitvi ter ureditvi okolice. Predvidena vgradnja nove LTŽ rešetke. Vključno z vsemi spremljajočimi deli, materiali ter transporti.</t>
  </si>
  <si>
    <t>2 12</t>
  </si>
  <si>
    <t>Zaris novih črt na asfaltno podlago:</t>
  </si>
  <si>
    <t>*</t>
  </si>
  <si>
    <t>kpl</t>
  </si>
  <si>
    <t>Dobava in izdelava površine tekaške steze iz leša na predhodno podlago obstoječega leša v debelini 5 cm.</t>
  </si>
  <si>
    <t>1x igrišče za košarko za otroke</t>
  </si>
  <si>
    <t>2x standardno igrišče za ulično košarko</t>
  </si>
  <si>
    <t>1x igrišče za odbojko</t>
  </si>
  <si>
    <t>1x igrišče za badminton</t>
  </si>
  <si>
    <t>2x ristanc</t>
  </si>
  <si>
    <t>1x zemljo krast</t>
  </si>
  <si>
    <t>2 14</t>
  </si>
  <si>
    <t>Dobava in razprostiranje humusa v debelini do 15 cm z zatravitvijo s semenom. Vključno z vsemi spremljajočimi deli, materiali ter transporti.</t>
  </si>
  <si>
    <t>PITNIK SKUPAJ</t>
  </si>
  <si>
    <t>Dobava in  polaganje cevi  iz polietilena visoke gostote PE 80, za tlak NP 12,5/ SIST EN 12201-2 dimenzij d25/12,5, vključno s peščeno posteljico ter peščenim zasipom 30 cm nad cevjo.</t>
  </si>
  <si>
    <t>Zaščitna cev PE-HD 63. Vključno z vsemi spremljajočimi deli, transporti in dobavo materiala.</t>
  </si>
  <si>
    <t>Navezava na obstoječ javni vodovod z vsem potrebnim montažnim in tesnilnim materialom. Obračun del glede dejanskih stroškov.</t>
  </si>
  <si>
    <t>Pripravljalna dela, zarisovanje trase, tlačni preizkus, dezinfekcija in izpiranje cevovoda ter zaključna dela in vzpostavitev sistema do popolne funkcionalnosti.</t>
  </si>
  <si>
    <t>Dobava in postavitev pitnika za vodo z v obliki stolpa z razširjenim vrhom kot npr: PUČKO model Y ali podobno. Pitnik iz poliranega betona sestavljajo vgradni podstavek dim 114x27x27 cm, od tega 20 cm pod nivojem tal. Skozi podstavek je dovod vodovodne napeljave ter odtok meteorne vode. Pitnik se vgradi na temelj, ki se ga obbetonira. Odtok meteorne vode se odvede do ponikovalnice.</t>
  </si>
  <si>
    <t>Kompletna izdelava ponikovalnice iz betonskih cevi fi 80cm, globine do 2m, kompletno z zemeljskimi deli, s perforacijo cevi, obdelavo dna, vtoka in iztoka, LTŽ pokrova in obodnega kamnometa.</t>
  </si>
  <si>
    <t>3 01</t>
  </si>
  <si>
    <t>3 02</t>
  </si>
  <si>
    <t>Zasip cevi z materialom od izkopa, od 30 cm nad cevjo do višine okoliškega terena. Vključno z vsemi spremljajočimi deli, materiali ter transporti.</t>
  </si>
  <si>
    <t>3 03</t>
  </si>
  <si>
    <t>3 04</t>
  </si>
  <si>
    <t>3 05</t>
  </si>
  <si>
    <t>Objemka Hawle skupaj z ZAK priključkom za na cev PE DN 50, za nazivni tlak NP 10, z vgradilno armaturo za vgradnjo v globino 1.25m, cestno kapo, tesnilnim ter vijačnim materialom.</t>
  </si>
  <si>
    <t>3 06</t>
  </si>
  <si>
    <t>3 07</t>
  </si>
  <si>
    <t>3 08</t>
  </si>
  <si>
    <t>3 09</t>
  </si>
  <si>
    <t>3 10</t>
  </si>
  <si>
    <t>3 11</t>
  </si>
  <si>
    <t>3 12</t>
  </si>
  <si>
    <t>Dobava in montaža vodomernega jaška iz trde plastike, komplet z pokrovom (kot npr. Zagožen TERMO JAŠEK 1x DN20 ZAG, h=1200mm), pripravo podlage jame ter zasip po vgradnji.. Vključno z vodomerom DN20, ventili, fitingi in tesnilnim materialom. Vključno z vsemi spremljajočimi deli, materiali ter transporti.</t>
  </si>
  <si>
    <t>Dobava in postavitev klopi z naslonom dimenzij 220x42x80 cm sestavlja betonska konstrukcija iz peskanega betona in lesene deske (kot npr. Quadro 420 z naslonom proizvajalca Kremen mb d.o.o.).</t>
  </si>
  <si>
    <t>2 15</t>
  </si>
  <si>
    <t>Pridobitev soglasja za priključitev, podati vlogo za priključitev, pogodbe za odjemno mesto.</t>
  </si>
  <si>
    <t>3 13</t>
  </si>
  <si>
    <t>3 14</t>
  </si>
  <si>
    <t>Dobava in vgraditev predfabriciranega robnika iz cementnega betona  s prerezom 5/20/100 cm na betonski temelj okoli pitnika (1,0 m x 2,0 m). Vključno z vsemi spremljajočimi deli, materiali in transporti.</t>
  </si>
  <si>
    <t>Dobava in izvedba novega tlaka ob pitniku iz pranih betonskih plošč, položene v cementno malto dimenzije 40/40/4cm na predhodno izdelan tampon v debelini 20 cm. Vključno z vsemi spremljajočimi deli, materiali in transporti.</t>
  </si>
  <si>
    <t>SKUPAJ brez DDV</t>
  </si>
  <si>
    <t>DDV</t>
  </si>
  <si>
    <t>SKUPAJ z DDV</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</si>
</sst>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quot;SIT&quot;_-;\-* #,##0.00\ &quot;SIT&quot;_-;_-* &quot;-&quot;??\ &quot;SIT&quot;_-;_-@_-"/>
    <numFmt numFmtId="165" formatCode="0.0"/>
    <numFmt numFmtId="166" formatCode="_-* #,##0.00\ [$€-1]_-;\-* #,##0.00\ [$€-1]_-;_-* &quot;-&quot;??\ [$€-1]_-;_-@_-"/>
    <numFmt numFmtId="167" formatCode="#,##0.00\ &quot;€&quot;"/>
    <numFmt numFmtId="168" formatCode="#,##0.00\ [$EUR]"/>
    <numFmt numFmtId="169" formatCode="#,##0.00\ &quot;SIT&quot;"/>
  </numFmts>
  <fonts count="16">
    <font>
      <sz val="10"/>
      <name val="Arial"/>
    </font>
    <font>
      <sz val="10"/>
      <name val="Arial"/>
      <family val="2"/>
      <charset val="238"/>
    </font>
    <font>
      <sz val="10"/>
      <color indexed="8"/>
      <name val="MS Sans Serif"/>
      <family val="2"/>
      <charset val="238"/>
    </font>
    <font>
      <b/>
      <sz val="12"/>
      <color indexed="8"/>
      <name val="SSPalatino"/>
      <charset val="238"/>
    </font>
    <font>
      <b/>
      <sz val="11"/>
      <name val="Swis721 Cn BT"/>
      <family val="2"/>
    </font>
    <font>
      <sz val="11"/>
      <name val="Swis721 Cn BT"/>
      <family val="2"/>
    </font>
    <font>
      <b/>
      <sz val="11"/>
      <color indexed="8"/>
      <name val="Swis721 Cn BT"/>
      <family val="2"/>
    </font>
    <font>
      <sz val="11"/>
      <color indexed="10"/>
      <name val="Swis721 Cn BT"/>
      <family val="2"/>
    </font>
    <font>
      <vertAlign val="superscript"/>
      <sz val="11"/>
      <name val="Swis721 Cn BT"/>
      <family val="2"/>
    </font>
    <font>
      <b/>
      <i/>
      <sz val="11"/>
      <color indexed="8"/>
      <name val="Swis721 Cn BT"/>
      <family val="2"/>
    </font>
    <font>
      <b/>
      <i/>
      <sz val="11"/>
      <name val="Swis721 Cn BT"/>
      <family val="2"/>
    </font>
    <font>
      <i/>
      <sz val="11"/>
      <name val="Swis721 Cn BT"/>
      <family val="2"/>
    </font>
    <font>
      <b/>
      <i/>
      <sz val="14"/>
      <name val="Swis721 Cn BT"/>
      <family val="2"/>
    </font>
    <font>
      <i/>
      <sz val="10"/>
      <name val="Arial"/>
      <family val="2"/>
      <charset val="238"/>
    </font>
    <font>
      <i/>
      <sz val="11"/>
      <name val="Arial"/>
      <family val="2"/>
      <charset val="238"/>
    </font>
    <font>
      <sz val="11"/>
      <name val="AIGDT"/>
      <charset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0" fontId="3" fillId="0" borderId="0"/>
    <xf numFmtId="0" fontId="2" fillId="0" borderId="0"/>
    <xf numFmtId="164" fontId="1" fillId="0" borderId="0" applyFont="0" applyFill="0" applyBorder="0" applyAlignment="0" applyProtection="0"/>
  </cellStyleXfs>
  <cellXfs count="95">
    <xf numFmtId="0" fontId="0" fillId="0" borderId="0" xfId="0"/>
    <xf numFmtId="166" fontId="5" fillId="0" borderId="0" xfId="3" applyNumberFormat="1" applyFont="1" applyBorder="1" applyAlignment="1"/>
    <xf numFmtId="0" fontId="5" fillId="0" borderId="0" xfId="0" applyFont="1"/>
    <xf numFmtId="0" fontId="5" fillId="0" borderId="0" xfId="0" applyFont="1" applyAlignment="1">
      <alignment horizontal="left"/>
    </xf>
    <xf numFmtId="0" fontId="5" fillId="0" borderId="0" xfId="0" applyFont="1" applyAlignment="1">
      <alignment wrapText="1"/>
    </xf>
    <xf numFmtId="165" fontId="5" fillId="0" borderId="0" xfId="0" applyNumberFormat="1" applyFont="1" applyAlignment="1"/>
    <xf numFmtId="164" fontId="5" fillId="0" borderId="0" xfId="3" applyFont="1" applyAlignment="1"/>
    <xf numFmtId="164" fontId="5" fillId="0" borderId="0" xfId="3" applyFont="1"/>
    <xf numFmtId="0" fontId="6" fillId="0" borderId="0" xfId="2" applyFont="1" applyFill="1" applyBorder="1" applyAlignment="1">
      <alignment horizontal="center" vertical="center"/>
    </xf>
    <xf numFmtId="0" fontId="6" fillId="0" borderId="0" xfId="2" applyFont="1" applyFill="1" applyBorder="1" applyAlignment="1">
      <alignment horizontal="center" vertical="center" wrapText="1"/>
    </xf>
    <xf numFmtId="165" fontId="4" fillId="0" borderId="0" xfId="2" applyNumberFormat="1" applyFont="1" applyFill="1" applyBorder="1" applyAlignment="1">
      <alignment horizontal="center" vertical="center"/>
    </xf>
    <xf numFmtId="164" fontId="6" fillId="0" borderId="0" xfId="3" applyFont="1" applyFill="1" applyBorder="1" applyAlignment="1">
      <alignment horizontal="center" vertical="center"/>
    </xf>
    <xf numFmtId="164" fontId="4" fillId="0" borderId="0" xfId="3" applyFont="1" applyBorder="1" applyAlignment="1">
      <alignment horizontal="center" vertical="center"/>
    </xf>
    <xf numFmtId="164" fontId="5" fillId="0" borderId="0" xfId="3" applyFont="1" applyBorder="1" applyAlignment="1"/>
    <xf numFmtId="164" fontId="5" fillId="0" borderId="0" xfId="3" applyFont="1" applyBorder="1"/>
    <xf numFmtId="0" fontId="5" fillId="0" borderId="0" xfId="0" applyFont="1" applyBorder="1" applyAlignment="1">
      <alignment horizontal="left" vertical="top" wrapText="1"/>
    </xf>
    <xf numFmtId="0" fontId="5" fillId="0" borderId="0" xfId="0" applyFont="1" applyBorder="1" applyAlignment="1">
      <alignment horizontal="justify" wrapText="1"/>
    </xf>
    <xf numFmtId="165" fontId="5" fillId="0" borderId="0" xfId="0" applyNumberFormat="1" applyFont="1" applyBorder="1" applyAlignment="1">
      <alignment horizontal="justify" wrapText="1"/>
    </xf>
    <xf numFmtId="164" fontId="5" fillId="0" borderId="0" xfId="3" applyFont="1" applyFill="1" applyBorder="1" applyAlignment="1">
      <alignment horizontal="center"/>
    </xf>
    <xf numFmtId="0" fontId="5" fillId="0" borderId="0" xfId="0" applyFont="1" applyBorder="1" applyAlignment="1">
      <alignment horizontal="center" wrapText="1"/>
    </xf>
    <xf numFmtId="166" fontId="5" fillId="0" borderId="1" xfId="3" applyNumberFormat="1" applyFont="1" applyBorder="1" applyAlignment="1"/>
    <xf numFmtId="165" fontId="5" fillId="0" borderId="0" xfId="0" applyNumberFormat="1" applyFont="1" applyBorder="1" applyAlignment="1">
      <alignment horizontal="center" wrapText="1"/>
    </xf>
    <xf numFmtId="0" fontId="7" fillId="0" borderId="0" xfId="0" applyFont="1" applyBorder="1" applyAlignment="1">
      <alignment horizontal="center" wrapText="1"/>
    </xf>
    <xf numFmtId="0" fontId="5" fillId="0" borderId="0" xfId="0" applyFont="1" applyAlignment="1">
      <alignment vertical="top" wrapText="1"/>
    </xf>
    <xf numFmtId="0" fontId="11" fillId="0" borderId="0" xfId="0" applyFont="1"/>
    <xf numFmtId="166" fontId="5" fillId="2" borderId="1" xfId="3" applyNumberFormat="1" applyFont="1" applyFill="1" applyBorder="1" applyAlignment="1"/>
    <xf numFmtId="0" fontId="10" fillId="0" borderId="3" xfId="0" applyFont="1" applyBorder="1" applyAlignment="1">
      <alignment horizontal="left" vertical="top" wrapText="1"/>
    </xf>
    <xf numFmtId="0" fontId="4" fillId="0" borderId="3" xfId="0" applyFont="1" applyFill="1" applyBorder="1" applyAlignment="1">
      <alignment horizontal="center" vertical="top" wrapText="1"/>
    </xf>
    <xf numFmtId="4" fontId="4" fillId="0" borderId="3" xfId="0" applyNumberFormat="1" applyFont="1" applyFill="1" applyBorder="1" applyAlignment="1">
      <alignment horizontal="right" vertical="top" wrapText="1"/>
    </xf>
    <xf numFmtId="168" fontId="4" fillId="0" borderId="3" xfId="0" applyNumberFormat="1" applyFont="1" applyFill="1" applyBorder="1" applyAlignment="1">
      <alignment horizontal="right" vertical="top" wrapText="1"/>
    </xf>
    <xf numFmtId="167" fontId="4" fillId="0" borderId="3" xfId="0" applyNumberFormat="1" applyFont="1" applyFill="1" applyBorder="1" applyAlignment="1">
      <alignment horizontal="right" vertical="top" wrapText="1"/>
    </xf>
    <xf numFmtId="0" fontId="10" fillId="0" borderId="0" xfId="0" applyFont="1" applyBorder="1" applyAlignment="1">
      <alignment horizontal="left" vertical="top" wrapText="1"/>
    </xf>
    <xf numFmtId="0" fontId="4" fillId="0" borderId="0" xfId="0" applyFont="1" applyFill="1" applyBorder="1" applyAlignment="1">
      <alignment horizontal="center" vertical="top" wrapText="1"/>
    </xf>
    <xf numFmtId="4" fontId="4" fillId="0" borderId="0" xfId="0" applyNumberFormat="1" applyFont="1" applyFill="1" applyBorder="1" applyAlignment="1">
      <alignment horizontal="right" vertical="top" wrapText="1"/>
    </xf>
    <xf numFmtId="168" fontId="4" fillId="0" borderId="0" xfId="0" applyNumberFormat="1" applyFont="1" applyFill="1" applyBorder="1" applyAlignment="1">
      <alignment horizontal="right" vertical="top" wrapText="1"/>
    </xf>
    <xf numFmtId="167" fontId="4" fillId="0" borderId="0" xfId="0" applyNumberFormat="1" applyFont="1" applyFill="1" applyBorder="1" applyAlignment="1">
      <alignment horizontal="right" vertical="top" wrapText="1"/>
    </xf>
    <xf numFmtId="0" fontId="14" fillId="0" borderId="0" xfId="0" applyFont="1" applyAlignment="1">
      <alignment horizontal="right"/>
    </xf>
    <xf numFmtId="0" fontId="5" fillId="0" borderId="0" xfId="0" applyFont="1" applyBorder="1" applyAlignment="1">
      <alignment horizontal="center" vertical="top"/>
    </xf>
    <xf numFmtId="4" fontId="5" fillId="0" borderId="0" xfId="0" applyNumberFormat="1" applyFont="1" applyBorder="1" applyAlignment="1">
      <alignment horizontal="right" vertical="top"/>
    </xf>
    <xf numFmtId="0" fontId="5" fillId="0" borderId="0" xfId="0" applyFont="1" applyBorder="1" applyAlignment="1">
      <alignment horizontal="right" vertical="top"/>
    </xf>
    <xf numFmtId="168" fontId="5" fillId="0" borderId="0" xfId="0" applyNumberFormat="1" applyFont="1" applyBorder="1" applyAlignment="1">
      <alignment horizontal="right" vertical="top"/>
    </xf>
    <xf numFmtId="0" fontId="10" fillId="0" borderId="0" xfId="0" applyFont="1" applyBorder="1" applyAlignment="1">
      <alignment horizontal="left" vertical="top"/>
    </xf>
    <xf numFmtId="169" fontId="5" fillId="0" borderId="0" xfId="0" applyNumberFormat="1" applyFont="1" applyBorder="1" applyAlignment="1">
      <alignment horizontal="right" vertical="top"/>
    </xf>
    <xf numFmtId="0" fontId="5" fillId="0" borderId="0" xfId="0" applyFont="1" applyBorder="1" applyAlignment="1">
      <alignment horizontal="center"/>
    </xf>
    <xf numFmtId="4" fontId="5" fillId="0" borderId="0" xfId="0" applyNumberFormat="1" applyFont="1" applyBorder="1" applyAlignment="1">
      <alignment horizontal="right"/>
    </xf>
    <xf numFmtId="0" fontId="10" fillId="0" borderId="1" xfId="0" applyFont="1" applyBorder="1" applyAlignment="1">
      <alignment horizontal="left" vertical="top" wrapText="1"/>
    </xf>
    <xf numFmtId="0" fontId="5" fillId="0" borderId="1" xfId="0" applyFont="1" applyBorder="1" applyAlignment="1">
      <alignment horizontal="center" vertical="top"/>
    </xf>
    <xf numFmtId="4" fontId="5" fillId="0" borderId="1" xfId="0" applyNumberFormat="1" applyFont="1" applyBorder="1" applyAlignment="1">
      <alignment horizontal="right" vertical="top"/>
    </xf>
    <xf numFmtId="0" fontId="4" fillId="0" borderId="0" xfId="0" applyFont="1" applyFill="1" applyBorder="1" applyAlignment="1">
      <alignment horizontal="left" vertical="top" wrapText="1"/>
    </xf>
    <xf numFmtId="2" fontId="10" fillId="0" borderId="0" xfId="0" applyNumberFormat="1" applyFont="1" applyBorder="1" applyAlignment="1">
      <alignment horizontal="left" vertical="top"/>
    </xf>
    <xf numFmtId="2" fontId="10" fillId="0" borderId="0" xfId="0" applyNumberFormat="1" applyFont="1" applyFill="1" applyBorder="1" applyAlignment="1">
      <alignment horizontal="left" vertical="top"/>
    </xf>
    <xf numFmtId="0" fontId="5" fillId="0" borderId="0" xfId="0" applyFont="1" applyFill="1" applyBorder="1" applyAlignment="1">
      <alignment horizontal="center" vertical="top"/>
    </xf>
    <xf numFmtId="4" fontId="5" fillId="0" borderId="0" xfId="0" applyNumberFormat="1" applyFont="1" applyFill="1" applyBorder="1" applyAlignment="1">
      <alignment horizontal="right" vertical="top"/>
    </xf>
    <xf numFmtId="169" fontId="5" fillId="0" borderId="0" xfId="0" applyNumberFormat="1" applyFont="1" applyFill="1" applyBorder="1" applyAlignment="1">
      <alignment horizontal="right" vertical="top"/>
    </xf>
    <xf numFmtId="2" fontId="10" fillId="0" borderId="1" xfId="0" applyNumberFormat="1" applyFont="1" applyBorder="1" applyAlignment="1">
      <alignment horizontal="left" vertical="top"/>
    </xf>
    <xf numFmtId="169" fontId="5" fillId="0" borderId="1" xfId="0" applyNumberFormat="1" applyFont="1" applyBorder="1" applyAlignment="1">
      <alignment horizontal="right" vertical="top"/>
    </xf>
    <xf numFmtId="0" fontId="5" fillId="0" borderId="0" xfId="0" applyFont="1" applyBorder="1"/>
    <xf numFmtId="0" fontId="10" fillId="0" borderId="0" xfId="0" applyFont="1" applyFill="1" applyBorder="1" applyAlignment="1">
      <alignment horizontal="left" vertical="top" wrapText="1"/>
    </xf>
    <xf numFmtId="4" fontId="10" fillId="0" borderId="0" xfId="0" applyNumberFormat="1" applyFont="1" applyFill="1" applyBorder="1" applyAlignment="1">
      <alignment horizontal="right" vertical="top"/>
    </xf>
    <xf numFmtId="168" fontId="4" fillId="0" borderId="0" xfId="0" applyNumberFormat="1" applyFont="1" applyFill="1" applyBorder="1" applyAlignment="1">
      <alignment horizontal="right" vertical="top"/>
    </xf>
    <xf numFmtId="49" fontId="10" fillId="0" borderId="1" xfId="0" applyNumberFormat="1" applyFont="1" applyBorder="1" applyAlignment="1">
      <alignment horizontal="left" vertical="top" wrapText="1"/>
    </xf>
    <xf numFmtId="0" fontId="5" fillId="0" borderId="1" xfId="0" applyFont="1" applyBorder="1" applyAlignment="1">
      <alignment wrapText="1"/>
    </xf>
    <xf numFmtId="165" fontId="5" fillId="0" borderId="1" xfId="0" applyNumberFormat="1" applyFont="1" applyBorder="1" applyAlignment="1"/>
    <xf numFmtId="0" fontId="9" fillId="0" borderId="2" xfId="2" applyFont="1" applyFill="1" applyBorder="1" applyAlignment="1">
      <alignment horizontal="center" vertical="top"/>
    </xf>
    <xf numFmtId="0" fontId="9" fillId="0" borderId="2" xfId="2" applyFont="1" applyFill="1" applyBorder="1" applyAlignment="1">
      <alignment horizontal="center" vertical="center"/>
    </xf>
    <xf numFmtId="0" fontId="9" fillId="0" borderId="2" xfId="2" applyFont="1" applyFill="1" applyBorder="1" applyAlignment="1">
      <alignment horizontal="center" vertical="center" wrapText="1"/>
    </xf>
    <xf numFmtId="165" fontId="10" fillId="0" borderId="2" xfId="2" applyNumberFormat="1" applyFont="1" applyFill="1" applyBorder="1" applyAlignment="1">
      <alignment horizontal="center" vertical="center"/>
    </xf>
    <xf numFmtId="164" fontId="9" fillId="0" borderId="2" xfId="3" applyFont="1" applyFill="1" applyBorder="1" applyAlignment="1">
      <alignment horizontal="center" vertical="center"/>
    </xf>
    <xf numFmtId="164" fontId="10" fillId="0" borderId="2" xfId="3" applyFont="1" applyBorder="1" applyAlignment="1">
      <alignment horizontal="center" vertical="center"/>
    </xf>
    <xf numFmtId="49" fontId="10" fillId="0" borderId="0" xfId="0" applyNumberFormat="1" applyFont="1" applyFill="1" applyBorder="1" applyAlignment="1">
      <alignment horizontal="left" vertical="top"/>
    </xf>
    <xf numFmtId="49" fontId="10" fillId="0" borderId="0" xfId="0" applyNumberFormat="1" applyFont="1" applyFill="1" applyBorder="1" applyAlignment="1">
      <alignment horizontal="left" vertical="top" wrapText="1"/>
    </xf>
    <xf numFmtId="49" fontId="5" fillId="0" borderId="0" xfId="0" applyNumberFormat="1" applyFont="1" applyBorder="1" applyAlignment="1">
      <alignment horizontal="left" vertical="top"/>
    </xf>
    <xf numFmtId="0" fontId="10" fillId="0" borderId="0" xfId="0" applyFont="1" applyAlignment="1">
      <alignment horizontal="left" vertical="top"/>
    </xf>
    <xf numFmtId="0" fontId="9" fillId="0" borderId="0" xfId="2" applyFont="1" applyFill="1" applyBorder="1" applyAlignment="1">
      <alignment horizontal="left" vertical="top"/>
    </xf>
    <xf numFmtId="49" fontId="10" fillId="0" borderId="3" xfId="0" applyNumberFormat="1" applyFont="1" applyFill="1" applyBorder="1" applyAlignment="1">
      <alignment horizontal="left" vertical="top" wrapText="1"/>
    </xf>
    <xf numFmtId="0" fontId="5" fillId="0" borderId="3" xfId="0" applyFont="1" applyBorder="1" applyAlignment="1">
      <alignment horizontal="center"/>
    </xf>
    <xf numFmtId="4" fontId="5" fillId="0" borderId="3" xfId="0" applyNumberFormat="1" applyFont="1" applyBorder="1" applyAlignment="1">
      <alignment horizontal="right"/>
    </xf>
    <xf numFmtId="0" fontId="5" fillId="0" borderId="0" xfId="0" applyFont="1" applyAlignment="1">
      <alignment horizontal="left" vertical="justify"/>
    </xf>
    <xf numFmtId="0" fontId="5" fillId="0" borderId="0" xfId="0" applyFont="1" applyBorder="1" applyAlignment="1">
      <alignment horizontal="left" vertical="justify"/>
    </xf>
    <xf numFmtId="0" fontId="5" fillId="0" borderId="0" xfId="0" applyFont="1" applyAlignment="1">
      <alignment vertical="top"/>
    </xf>
    <xf numFmtId="49" fontId="10" fillId="0" borderId="0" xfId="0" applyNumberFormat="1" applyFont="1" applyFill="1" applyBorder="1" applyAlignment="1">
      <alignment horizontal="right" vertical="top" wrapText="1"/>
    </xf>
    <xf numFmtId="49" fontId="10" fillId="0" borderId="0" xfId="0" applyNumberFormat="1" applyFont="1" applyFill="1" applyBorder="1" applyAlignment="1">
      <alignment horizontal="right" vertical="center"/>
    </xf>
    <xf numFmtId="167" fontId="5" fillId="0" borderId="0" xfId="0" applyNumberFormat="1" applyFont="1" applyBorder="1" applyAlignment="1">
      <alignment horizontal="right" vertical="top"/>
    </xf>
    <xf numFmtId="167" fontId="5" fillId="0" borderId="0" xfId="0" applyNumberFormat="1" applyFont="1" applyBorder="1" applyAlignment="1">
      <alignment horizontal="right"/>
    </xf>
    <xf numFmtId="167" fontId="5" fillId="0" borderId="1" xfId="0" applyNumberFormat="1" applyFont="1" applyBorder="1" applyAlignment="1">
      <alignment horizontal="right" vertical="top"/>
    </xf>
    <xf numFmtId="0" fontId="10" fillId="0" borderId="1" xfId="0" applyFont="1" applyBorder="1" applyAlignment="1">
      <alignment horizontal="left" vertical="center" wrapText="1"/>
    </xf>
    <xf numFmtId="164" fontId="5" fillId="0" borderId="1" xfId="3" applyFont="1" applyBorder="1" applyAlignment="1"/>
    <xf numFmtId="164" fontId="5" fillId="0" borderId="1" xfId="3" applyFont="1" applyBorder="1"/>
    <xf numFmtId="0" fontId="10" fillId="0" borderId="3" xfId="0" applyFont="1" applyBorder="1" applyAlignment="1">
      <alignment horizontal="left" vertical="top" wrapText="1"/>
    </xf>
    <xf numFmtId="0" fontId="5" fillId="0" borderId="0" xfId="0" applyFont="1" applyBorder="1" applyAlignment="1">
      <alignment horizontal="right" vertical="top" wrapText="1"/>
    </xf>
    <xf numFmtId="0" fontId="5" fillId="0" borderId="0" xfId="0" applyFont="1" applyFill="1" applyBorder="1" applyAlignment="1">
      <alignment horizontal="left" vertical="top" wrapText="1"/>
    </xf>
    <xf numFmtId="0" fontId="12" fillId="0" borderId="0" xfId="0" applyFont="1" applyAlignment="1">
      <alignment horizontal="right"/>
    </xf>
    <xf numFmtId="0" fontId="13" fillId="0" borderId="0" xfId="0" applyFont="1" applyAlignment="1">
      <alignment horizontal="right"/>
    </xf>
    <xf numFmtId="167" fontId="10" fillId="0" borderId="3" xfId="0" applyNumberFormat="1" applyFont="1" applyBorder="1" applyAlignment="1">
      <alignment horizontal="right"/>
    </xf>
    <xf numFmtId="167" fontId="13" fillId="0" borderId="3" xfId="0" applyNumberFormat="1" applyFont="1" applyBorder="1" applyAlignment="1">
      <alignment horizontal="right"/>
    </xf>
  </cellXfs>
  <cellStyles count="4">
    <cellStyle name="naslov2" xfId="1"/>
    <cellStyle name="Navadno" xfId="0" builtinId="0"/>
    <cellStyle name="Navadno_Tuje storitve" xfId="2"/>
    <cellStyle name="Valuta" xfId="3" builtinId="4"/>
  </cellStyles>
  <dxfs count="137">
    <dxf>
      <font>
        <color theme="0"/>
      </font>
    </dxf>
    <dxf>
      <font>
        <color theme="0"/>
      </font>
    </dxf>
    <dxf>
      <font>
        <color theme="0"/>
      </font>
    </dxf>
    <dxf>
      <font>
        <color theme="0"/>
      </font>
    </dxf>
    <dxf>
      <font>
        <condense val="0"/>
        <extend val="0"/>
        <color indexed="9"/>
      </font>
    </dxf>
    <dxf>
      <font>
        <condense val="0"/>
        <extend val="0"/>
        <color indexed="9"/>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lor theme="0"/>
      </font>
    </dxf>
    <dxf>
      <font>
        <condense val="0"/>
        <extend val="0"/>
        <color indexed="9"/>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ndense val="0"/>
        <extend val="0"/>
        <color indexed="10"/>
      </font>
    </dxf>
    <dxf>
      <font>
        <color theme="0"/>
      </font>
    </dxf>
    <dxf>
      <font>
        <condense val="0"/>
        <extend val="0"/>
        <color indexed="9"/>
      </font>
    </dxf>
    <dxf>
      <font>
        <condense val="0"/>
        <extend val="0"/>
        <color indexed="10"/>
      </font>
    </dxf>
    <dxf>
      <font>
        <condense val="0"/>
        <extend val="0"/>
        <color indexed="10"/>
      </font>
    </dxf>
    <dxf>
      <font>
        <color theme="0"/>
      </font>
    </dxf>
    <dxf>
      <font>
        <condense val="0"/>
        <extend val="0"/>
        <color indexed="9"/>
      </font>
    </dxf>
    <dxf>
      <font>
        <condense val="0"/>
        <extend val="0"/>
        <color indexed="10"/>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10"/>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ndense val="0"/>
        <extend val="0"/>
        <color indexed="9"/>
      </font>
    </dxf>
    <dxf>
      <font>
        <color theme="0"/>
      </font>
    </dxf>
    <dxf>
      <font>
        <condense val="0"/>
        <extend val="0"/>
        <color indexed="9"/>
      </font>
    </dxf>
    <dxf>
      <font>
        <condense val="0"/>
        <extend val="0"/>
        <color indexed="10"/>
      </font>
    </dxf>
    <dxf>
      <font>
        <color theme="0"/>
      </font>
    </dxf>
    <dxf>
      <font>
        <condense val="0"/>
        <extend val="0"/>
        <color indexed="9"/>
      </font>
    </dxf>
    <dxf>
      <font>
        <color theme="0"/>
      </font>
    </dxf>
    <dxf>
      <font>
        <condense val="0"/>
        <extend val="0"/>
        <color indexed="9"/>
      </font>
    </dxf>
    <dxf>
      <font>
        <condense val="0"/>
        <extend val="0"/>
        <color indexed="10"/>
      </font>
    </dxf>
    <dxf>
      <font>
        <condense val="0"/>
        <extend val="0"/>
        <color indexed="9"/>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ndense val="0"/>
        <extend val="0"/>
        <color indexed="9"/>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ndense val="0"/>
        <extend val="0"/>
        <color indexed="10"/>
      </font>
    </dxf>
    <dxf>
      <font>
        <condense val="0"/>
        <extend val="0"/>
        <color indexed="10"/>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lor theme="0"/>
      </font>
    </dxf>
    <dxf>
      <font>
        <condense val="0"/>
        <extend val="0"/>
        <color indexed="9"/>
      </font>
    </dxf>
    <dxf>
      <font>
        <condense val="0"/>
        <extend val="0"/>
        <color indexed="10"/>
      </font>
    </dxf>
    <dxf>
      <font>
        <condense val="0"/>
        <extend val="0"/>
        <color indexed="10"/>
      </font>
    </dxf>
    <dxf>
      <font>
        <color theme="0"/>
      </font>
    </dxf>
    <dxf>
      <font>
        <condense val="0"/>
        <extend val="0"/>
        <color indexed="9"/>
      </font>
    </dxf>
    <dxf>
      <font>
        <condense val="0"/>
        <extend val="0"/>
        <color indexed="10"/>
      </font>
    </dxf>
    <dxf>
      <font>
        <condense val="0"/>
        <extend val="0"/>
        <color indexed="10"/>
      </font>
    </dxf>
    <dxf>
      <font>
        <condense val="0"/>
        <extend val="0"/>
        <color indexed="10"/>
      </font>
    </dxf>
    <dxf>
      <font>
        <color theme="0"/>
      </font>
    </dxf>
    <dxf>
      <font>
        <condense val="0"/>
        <extend val="0"/>
        <color indexed="9"/>
      </font>
    </dxf>
    <dxf>
      <font>
        <condense val="0"/>
        <extend val="0"/>
        <color indexed="10"/>
      </font>
    </dxf>
    <dxf>
      <font>
        <condense val="0"/>
        <extend val="0"/>
        <color indexed="10"/>
      </font>
    </dxf>
    <dxf>
      <font>
        <color theme="0"/>
      </font>
    </dxf>
    <dxf>
      <font>
        <color theme="0"/>
      </font>
    </dxf>
    <dxf>
      <font>
        <condense val="0"/>
        <extend val="0"/>
        <color indexed="9"/>
      </font>
    </dxf>
    <dxf>
      <font>
        <condense val="0"/>
        <extend val="0"/>
        <color indexed="10"/>
      </font>
    </dxf>
    <dxf>
      <font>
        <condense val="0"/>
        <extend val="0"/>
        <color indexed="9"/>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26"/>
  <sheetViews>
    <sheetView tabSelected="1" view="pageBreakPreview" zoomScaleNormal="100" zoomScaleSheetLayoutView="100" workbookViewId="0">
      <selection activeCell="E49" sqref="E49"/>
    </sheetView>
  </sheetViews>
  <sheetFormatPr defaultRowHeight="14.25" outlineLevelRow="2"/>
  <cols>
    <col min="1" max="1" width="8.7109375" style="72" customWidth="1"/>
    <col min="2" max="2" width="35.7109375" style="3" customWidth="1"/>
    <col min="3" max="3" width="5.7109375" style="4" customWidth="1"/>
    <col min="4" max="4" width="8.7109375" style="5" customWidth="1"/>
    <col min="5" max="5" width="13.7109375" style="6" customWidth="1"/>
    <col min="6" max="6" width="13.7109375" style="7" customWidth="1"/>
    <col min="7" max="8" width="9.140625" style="2"/>
    <col min="9" max="9" width="11" style="2" bestFit="1" customWidth="1"/>
    <col min="10" max="16384" width="9.140625" style="2"/>
  </cols>
  <sheetData>
    <row r="2" spans="1:6" ht="20.100000000000001" customHeight="1">
      <c r="A2" s="91" t="s">
        <v>14</v>
      </c>
      <c r="B2" s="92"/>
      <c r="C2" s="92"/>
      <c r="D2" s="92"/>
      <c r="E2" s="92"/>
      <c r="F2" s="92"/>
    </row>
    <row r="3" spans="1:6">
      <c r="A3" s="69"/>
      <c r="B3" s="15"/>
      <c r="C3" s="43"/>
      <c r="D3" s="44"/>
      <c r="E3" s="42"/>
      <c r="F3" s="42"/>
    </row>
    <row r="4" spans="1:6">
      <c r="A4" s="69"/>
      <c r="B4" s="15"/>
      <c r="C4" s="37"/>
      <c r="D4" s="38"/>
      <c r="E4" s="42"/>
      <c r="F4" s="42"/>
    </row>
    <row r="5" spans="1:6">
      <c r="A5" s="69"/>
      <c r="B5" s="49"/>
      <c r="C5" s="37"/>
      <c r="D5" s="38"/>
      <c r="E5" s="42"/>
      <c r="F5" s="42"/>
    </row>
    <row r="6" spans="1:6">
      <c r="A6" s="69"/>
      <c r="B6" s="50"/>
      <c r="C6" s="51"/>
      <c r="D6" s="52"/>
      <c r="E6" s="53"/>
      <c r="F6" s="53"/>
    </row>
    <row r="7" spans="1:6">
      <c r="A7" s="69"/>
      <c r="B7" s="49"/>
      <c r="C7" s="37"/>
      <c r="D7" s="38"/>
      <c r="E7" s="42"/>
      <c r="F7" s="42"/>
    </row>
    <row r="8" spans="1:6">
      <c r="A8" s="69"/>
      <c r="B8" s="54"/>
      <c r="C8" s="46"/>
      <c r="D8" s="47"/>
      <c r="E8" s="55"/>
      <c r="F8" s="55"/>
    </row>
    <row r="9" spans="1:6">
      <c r="A9" s="80" t="s">
        <v>11</v>
      </c>
      <c r="B9" s="31" t="s">
        <v>15</v>
      </c>
      <c r="C9" s="37"/>
      <c r="D9" s="38"/>
      <c r="E9" s="82"/>
      <c r="F9" s="82">
        <f>F53</f>
        <v>0</v>
      </c>
    </row>
    <row r="10" spans="1:6">
      <c r="A10" s="80" t="s">
        <v>12</v>
      </c>
      <c r="B10" s="31" t="s">
        <v>16</v>
      </c>
      <c r="C10" s="37"/>
      <c r="D10" s="38"/>
      <c r="E10" s="82"/>
      <c r="F10" s="82">
        <f>F93</f>
        <v>0</v>
      </c>
    </row>
    <row r="11" spans="1:6">
      <c r="A11" s="80" t="s">
        <v>7</v>
      </c>
      <c r="B11" s="31" t="s">
        <v>17</v>
      </c>
      <c r="C11" s="37"/>
      <c r="D11" s="38"/>
      <c r="E11" s="82"/>
      <c r="F11" s="82">
        <f>F125</f>
        <v>0</v>
      </c>
    </row>
    <row r="12" spans="1:6">
      <c r="A12" s="80"/>
      <c r="B12" s="31"/>
      <c r="C12" s="37"/>
      <c r="D12" s="38"/>
      <c r="E12" s="82"/>
      <c r="F12" s="82"/>
    </row>
    <row r="13" spans="1:6">
      <c r="A13" s="80"/>
      <c r="B13" s="31"/>
      <c r="C13" s="37"/>
      <c r="D13" s="38"/>
      <c r="E13" s="82"/>
      <c r="F13" s="82"/>
    </row>
    <row r="14" spans="1:6">
      <c r="A14" s="80"/>
    </row>
    <row r="15" spans="1:6">
      <c r="A15" s="70"/>
      <c r="B15" s="41"/>
      <c r="C15" s="43"/>
      <c r="D15" s="44"/>
      <c r="E15" s="83"/>
      <c r="F15" s="82"/>
    </row>
    <row r="16" spans="1:6">
      <c r="A16" s="70"/>
      <c r="B16" s="41"/>
      <c r="C16" s="37"/>
      <c r="D16" s="38"/>
      <c r="E16" s="82"/>
      <c r="F16" s="82"/>
    </row>
    <row r="17" spans="1:6">
      <c r="A17" s="70"/>
      <c r="B17" s="31"/>
      <c r="C17" s="37"/>
      <c r="D17" s="38"/>
      <c r="E17" s="82"/>
      <c r="F17" s="82"/>
    </row>
    <row r="18" spans="1:6">
      <c r="A18" s="71"/>
      <c r="B18" s="31"/>
      <c r="C18" s="37"/>
      <c r="D18" s="38"/>
      <c r="E18" s="82"/>
      <c r="F18" s="82"/>
    </row>
    <row r="19" spans="1:6">
      <c r="A19" s="69"/>
      <c r="B19" s="15"/>
      <c r="C19" s="43"/>
      <c r="D19" s="44"/>
      <c r="E19" s="83"/>
      <c r="F19" s="83"/>
    </row>
    <row r="20" spans="1:6">
      <c r="A20" s="69"/>
      <c r="B20" s="31"/>
      <c r="C20" s="37"/>
      <c r="D20" s="38"/>
      <c r="E20" s="82"/>
      <c r="F20" s="82"/>
    </row>
    <row r="21" spans="1:6">
      <c r="A21" s="70"/>
      <c r="B21" s="31"/>
      <c r="C21" s="37"/>
      <c r="D21" s="38"/>
      <c r="E21" s="82"/>
      <c r="F21" s="82"/>
    </row>
    <row r="22" spans="1:6">
      <c r="A22" s="70"/>
      <c r="B22" s="31"/>
      <c r="C22" s="37"/>
      <c r="D22" s="38"/>
      <c r="E22" s="82"/>
      <c r="F22" s="82"/>
    </row>
    <row r="23" spans="1:6">
      <c r="A23" s="70"/>
      <c r="B23" s="31"/>
      <c r="C23" s="37"/>
      <c r="D23" s="38"/>
      <c r="E23" s="82"/>
      <c r="F23" s="82"/>
    </row>
    <row r="24" spans="1:6">
      <c r="A24" s="70"/>
      <c r="B24" s="45"/>
      <c r="C24" s="46"/>
      <c r="D24" s="47"/>
      <c r="E24" s="84"/>
      <c r="F24" s="84"/>
    </row>
    <row r="25" spans="1:6" ht="15" thickBot="1">
      <c r="A25" s="69"/>
      <c r="B25" s="26" t="s">
        <v>94</v>
      </c>
      <c r="C25" s="75"/>
      <c r="D25" s="76"/>
      <c r="E25" s="93">
        <f>ROUND(SUM(F9:F13),2)</f>
        <v>0</v>
      </c>
      <c r="F25" s="94"/>
    </row>
    <row r="26" spans="1:6" ht="15.75" thickTop="1" thickBot="1">
      <c r="A26" s="69"/>
      <c r="B26" s="88" t="s">
        <v>95</v>
      </c>
      <c r="C26" s="75"/>
      <c r="D26" s="76"/>
      <c r="E26" s="93">
        <f>ROUND(E25*0.22,2)</f>
        <v>0</v>
      </c>
      <c r="F26" s="94"/>
    </row>
    <row r="27" spans="1:6" ht="15.75" thickTop="1" thickBot="1">
      <c r="A27" s="69"/>
      <c r="B27" s="88" t="s">
        <v>96</v>
      </c>
      <c r="C27" s="75"/>
      <c r="D27" s="76"/>
      <c r="E27" s="93">
        <f>ROUND(E25+E26,2)</f>
        <v>0</v>
      </c>
      <c r="F27" s="94"/>
    </row>
    <row r="28" spans="1:6" s="56" customFormat="1" ht="15" thickTop="1">
      <c r="B28" s="81"/>
      <c r="C28" s="41"/>
      <c r="D28" s="38"/>
      <c r="E28" s="39"/>
      <c r="F28" s="40"/>
    </row>
    <row r="29" spans="1:6" s="56" customFormat="1" ht="15">
      <c r="B29" s="81"/>
      <c r="C29" s="57"/>
      <c r="D29" s="58"/>
      <c r="E29" s="53"/>
      <c r="F29" s="59"/>
    </row>
    <row r="30" spans="1:6">
      <c r="B30" s="81"/>
      <c r="C30" s="23"/>
      <c r="D30" s="23"/>
      <c r="E30" s="23"/>
      <c r="F30" s="23"/>
    </row>
    <row r="31" spans="1:6">
      <c r="B31" s="81"/>
      <c r="C31" s="23"/>
      <c r="D31" s="23"/>
      <c r="E31" s="23"/>
      <c r="F31" s="23"/>
    </row>
    <row r="32" spans="1:6">
      <c r="B32" s="81"/>
      <c r="C32" s="23"/>
      <c r="D32" s="23"/>
      <c r="E32" s="23"/>
      <c r="F32" s="23"/>
    </row>
    <row r="33" spans="1:6">
      <c r="B33" s="81"/>
      <c r="C33" s="23"/>
      <c r="D33" s="23"/>
      <c r="E33" s="23"/>
      <c r="F33" s="23"/>
    </row>
    <row r="34" spans="1:6">
      <c r="B34" s="81"/>
      <c r="C34" s="23"/>
      <c r="D34" s="23"/>
      <c r="E34" s="23"/>
      <c r="F34" s="23"/>
    </row>
    <row r="35" spans="1:6">
      <c r="A35" s="69"/>
      <c r="B35" s="23"/>
      <c r="C35" s="23"/>
      <c r="D35" s="23"/>
      <c r="E35" s="23"/>
      <c r="F35" s="23"/>
    </row>
    <row r="36" spans="1:6">
      <c r="A36" s="69"/>
      <c r="C36" s="79"/>
      <c r="D36" s="23"/>
      <c r="E36" s="23"/>
      <c r="F36" s="23"/>
    </row>
    <row r="37" spans="1:6">
      <c r="A37" s="69"/>
      <c r="B37" s="23"/>
      <c r="C37" s="79"/>
      <c r="D37" s="23"/>
      <c r="E37" s="23"/>
      <c r="F37" s="23"/>
    </row>
    <row r="38" spans="1:6">
      <c r="A38" s="69"/>
      <c r="C38" s="79"/>
      <c r="D38" s="23"/>
      <c r="E38" s="23"/>
      <c r="F38" s="23"/>
    </row>
    <row r="39" spans="1:6" ht="15">
      <c r="A39" s="69"/>
      <c r="B39" s="48" t="s">
        <v>13</v>
      </c>
      <c r="C39" s="79"/>
      <c r="D39" s="23"/>
      <c r="E39" s="23"/>
      <c r="F39" s="23"/>
    </row>
    <row r="40" spans="1:6">
      <c r="C40" s="36"/>
      <c r="D40" s="36"/>
      <c r="E40" s="36"/>
      <c r="F40" s="36"/>
    </row>
    <row r="41" spans="1:6" s="24" customFormat="1" ht="15" customHeight="1">
      <c r="A41" s="63" t="s">
        <v>10</v>
      </c>
      <c r="B41" s="64" t="s">
        <v>9</v>
      </c>
      <c r="C41" s="65" t="s">
        <v>4</v>
      </c>
      <c r="D41" s="66" t="s">
        <v>5</v>
      </c>
      <c r="E41" s="67" t="s">
        <v>6</v>
      </c>
      <c r="F41" s="68" t="s">
        <v>8</v>
      </c>
    </row>
    <row r="42" spans="1:6" ht="15">
      <c r="A42" s="73"/>
      <c r="B42" s="8"/>
      <c r="C42" s="9"/>
      <c r="D42" s="10"/>
      <c r="E42" s="11"/>
      <c r="F42" s="12"/>
    </row>
    <row r="43" spans="1:6">
      <c r="A43" s="60" t="s">
        <v>11</v>
      </c>
      <c r="B43" s="85" t="s">
        <v>15</v>
      </c>
      <c r="C43" s="61"/>
      <c r="D43" s="62"/>
      <c r="E43" s="86"/>
      <c r="F43" s="87"/>
    </row>
    <row r="44" spans="1:6">
      <c r="A44" s="31"/>
      <c r="B44" s="15"/>
      <c r="C44" s="16"/>
      <c r="D44" s="17"/>
      <c r="E44" s="18"/>
      <c r="F44" s="14"/>
    </row>
    <row r="45" spans="1:6" ht="57" outlineLevel="1">
      <c r="A45" s="31" t="s">
        <v>19</v>
      </c>
      <c r="B45" s="15" t="s">
        <v>18</v>
      </c>
      <c r="C45" s="19" t="s">
        <v>2</v>
      </c>
      <c r="D45" s="21">
        <v>865</v>
      </c>
      <c r="E45" s="25"/>
      <c r="F45" s="20">
        <f>E45*D45</f>
        <v>0</v>
      </c>
    </row>
    <row r="46" spans="1:6" outlineLevel="1">
      <c r="A46" s="31"/>
      <c r="B46" s="15"/>
      <c r="C46" s="19"/>
      <c r="D46" s="21"/>
      <c r="E46" s="1"/>
      <c r="F46" s="1"/>
    </row>
    <row r="47" spans="1:6" ht="30" customHeight="1" outlineLevel="1">
      <c r="A47" s="31" t="s">
        <v>20</v>
      </c>
      <c r="B47" s="15" t="s">
        <v>22</v>
      </c>
      <c r="C47" s="19" t="s">
        <v>2</v>
      </c>
      <c r="D47" s="21">
        <v>865</v>
      </c>
      <c r="E47" s="25"/>
      <c r="F47" s="20">
        <f>E47*D47</f>
        <v>0</v>
      </c>
    </row>
    <row r="48" spans="1:6" outlineLevel="1">
      <c r="A48" s="31"/>
      <c r="B48" s="15"/>
      <c r="C48" s="19"/>
      <c r="D48" s="21"/>
      <c r="E48" s="1"/>
      <c r="F48" s="1"/>
    </row>
    <row r="49" spans="1:6" ht="120" customHeight="1" outlineLevel="1">
      <c r="A49" s="31" t="s">
        <v>21</v>
      </c>
      <c r="B49" s="15" t="s">
        <v>37</v>
      </c>
      <c r="C49" s="19" t="s">
        <v>25</v>
      </c>
      <c r="D49" s="21">
        <v>18</v>
      </c>
      <c r="E49" s="25"/>
      <c r="F49" s="20">
        <f>E49*D49</f>
        <v>0</v>
      </c>
    </row>
    <row r="50" spans="1:6" outlineLevel="1">
      <c r="A50" s="31"/>
      <c r="B50" s="15"/>
      <c r="C50" s="19"/>
      <c r="D50" s="21"/>
      <c r="E50" s="1"/>
      <c r="F50" s="1"/>
    </row>
    <row r="51" spans="1:6" ht="42.75" outlineLevel="1">
      <c r="A51" s="31" t="s">
        <v>24</v>
      </c>
      <c r="B51" s="15" t="s">
        <v>56</v>
      </c>
      <c r="C51" s="19" t="s">
        <v>2</v>
      </c>
      <c r="D51" s="21">
        <v>865</v>
      </c>
      <c r="E51" s="25"/>
      <c r="F51" s="20">
        <f>E51*D51</f>
        <v>0</v>
      </c>
    </row>
    <row r="52" spans="1:6" ht="15" outlineLevel="1">
      <c r="A52" s="70"/>
      <c r="B52" s="31"/>
      <c r="C52" s="32"/>
      <c r="D52" s="33"/>
      <c r="E52" s="34"/>
      <c r="F52" s="35"/>
    </row>
    <row r="53" spans="1:6" ht="15.75" outlineLevel="1" thickBot="1">
      <c r="A53" s="74" t="s">
        <v>11</v>
      </c>
      <c r="B53" s="26" t="s">
        <v>23</v>
      </c>
      <c r="C53" s="27"/>
      <c r="D53" s="28"/>
      <c r="E53" s="29"/>
      <c r="F53" s="30">
        <f>SUM(F45:F52)</f>
        <v>0</v>
      </c>
    </row>
    <row r="54" spans="1:6" ht="15" thickTop="1">
      <c r="A54" s="31"/>
      <c r="B54" s="15"/>
      <c r="C54" s="19"/>
      <c r="D54" s="21"/>
      <c r="E54" s="13"/>
      <c r="F54" s="1"/>
    </row>
    <row r="55" spans="1:6">
      <c r="A55" s="60" t="s">
        <v>12</v>
      </c>
      <c r="B55" s="85" t="s">
        <v>16</v>
      </c>
      <c r="C55" s="61"/>
      <c r="D55" s="62"/>
      <c r="E55" s="86"/>
      <c r="F55" s="87"/>
    </row>
    <row r="56" spans="1:6">
      <c r="A56" s="31"/>
      <c r="B56" s="15"/>
      <c r="C56" s="16"/>
      <c r="D56" s="17"/>
      <c r="E56" s="18"/>
      <c r="F56" s="14"/>
    </row>
    <row r="57" spans="1:6" ht="71.25">
      <c r="A57" s="31" t="s">
        <v>26</v>
      </c>
      <c r="B57" s="15" t="s">
        <v>46</v>
      </c>
      <c r="C57" s="19" t="s">
        <v>0</v>
      </c>
      <c r="D57" s="21">
        <v>2</v>
      </c>
      <c r="E57" s="25"/>
      <c r="F57" s="20">
        <f>E57*D57</f>
        <v>0</v>
      </c>
    </row>
    <row r="58" spans="1:6">
      <c r="A58" s="31"/>
      <c r="B58" s="15"/>
      <c r="C58" s="16"/>
      <c r="D58" s="17"/>
      <c r="E58" s="18"/>
      <c r="F58" s="14"/>
    </row>
    <row r="59" spans="1:6" ht="57">
      <c r="A59" s="31" t="s">
        <v>27</v>
      </c>
      <c r="B59" s="15" t="s">
        <v>28</v>
      </c>
      <c r="C59" s="19" t="s">
        <v>0</v>
      </c>
      <c r="D59" s="21">
        <v>2</v>
      </c>
      <c r="E59" s="25"/>
      <c r="F59" s="20">
        <f>E59*D59</f>
        <v>0</v>
      </c>
    </row>
    <row r="60" spans="1:6">
      <c r="A60" s="31"/>
      <c r="B60" s="15"/>
      <c r="C60" s="19"/>
      <c r="D60" s="21"/>
      <c r="E60" s="1"/>
      <c r="F60" s="1"/>
    </row>
    <row r="61" spans="1:6" ht="45" customHeight="1">
      <c r="A61" s="31" t="s">
        <v>31</v>
      </c>
      <c r="B61" s="15" t="s">
        <v>30</v>
      </c>
      <c r="C61" s="19" t="s">
        <v>25</v>
      </c>
      <c r="D61" s="21">
        <v>28</v>
      </c>
      <c r="E61" s="25"/>
      <c r="F61" s="20">
        <f>E61*D61</f>
        <v>0</v>
      </c>
    </row>
    <row r="62" spans="1:6">
      <c r="A62" s="31"/>
      <c r="B62" s="15"/>
      <c r="C62" s="19"/>
      <c r="D62" s="21"/>
      <c r="E62" s="1"/>
      <c r="F62" s="1"/>
    </row>
    <row r="63" spans="1:6" ht="57">
      <c r="A63" s="31" t="s">
        <v>32</v>
      </c>
      <c r="B63" s="15" t="s">
        <v>33</v>
      </c>
      <c r="C63" s="19" t="s">
        <v>2</v>
      </c>
      <c r="D63" s="21">
        <v>28</v>
      </c>
      <c r="E63" s="25"/>
      <c r="F63" s="20">
        <f>E63*D63</f>
        <v>0</v>
      </c>
    </row>
    <row r="64" spans="1:6">
      <c r="A64" s="31"/>
      <c r="B64" s="15"/>
      <c r="C64" s="19"/>
      <c r="D64" s="21"/>
      <c r="E64" s="1"/>
      <c r="F64" s="1"/>
    </row>
    <row r="65" spans="1:6" ht="57">
      <c r="A65" s="31" t="s">
        <v>34</v>
      </c>
      <c r="B65" s="78" t="s">
        <v>42</v>
      </c>
      <c r="C65" s="19" t="s">
        <v>2</v>
      </c>
      <c r="D65" s="21">
        <v>30</v>
      </c>
      <c r="E65" s="25"/>
      <c r="F65" s="20">
        <f>E65*D65</f>
        <v>0</v>
      </c>
    </row>
    <row r="66" spans="1:6">
      <c r="A66" s="31"/>
      <c r="B66" s="15"/>
      <c r="C66" s="22"/>
      <c r="D66" s="21"/>
      <c r="E66" s="1"/>
      <c r="F66" s="1"/>
    </row>
    <row r="67" spans="1:6" ht="57">
      <c r="A67" s="31" t="s">
        <v>36</v>
      </c>
      <c r="B67" s="15" t="s">
        <v>35</v>
      </c>
      <c r="C67" s="19" t="s">
        <v>25</v>
      </c>
      <c r="D67" s="21">
        <v>30</v>
      </c>
      <c r="E67" s="25"/>
      <c r="F67" s="20">
        <f>E67*D67</f>
        <v>0</v>
      </c>
    </row>
    <row r="68" spans="1:6">
      <c r="A68" s="31"/>
      <c r="B68" s="15"/>
      <c r="C68" s="22"/>
      <c r="D68" s="21"/>
      <c r="E68" s="1"/>
      <c r="F68" s="1"/>
    </row>
    <row r="69" spans="1:6" ht="85.5">
      <c r="A69" s="31" t="s">
        <v>39</v>
      </c>
      <c r="B69" s="15" t="s">
        <v>38</v>
      </c>
      <c r="C69" s="19" t="s">
        <v>25</v>
      </c>
      <c r="D69" s="21">
        <v>30</v>
      </c>
      <c r="E69" s="25"/>
      <c r="F69" s="20">
        <f>E69*D69</f>
        <v>0</v>
      </c>
    </row>
    <row r="70" spans="1:6">
      <c r="A70" s="31"/>
      <c r="B70" s="15"/>
      <c r="C70" s="19"/>
      <c r="D70" s="21"/>
      <c r="E70" s="1"/>
      <c r="F70" s="1"/>
    </row>
    <row r="71" spans="1:6" ht="99.75">
      <c r="A71" s="31" t="s">
        <v>41</v>
      </c>
      <c r="B71" s="15" t="s">
        <v>40</v>
      </c>
      <c r="C71" s="19" t="s">
        <v>0</v>
      </c>
      <c r="D71" s="21">
        <v>1</v>
      </c>
      <c r="E71" s="25"/>
      <c r="F71" s="20">
        <f>E71*D71</f>
        <v>0</v>
      </c>
    </row>
    <row r="72" spans="1:6">
      <c r="A72" s="31"/>
      <c r="B72" s="15"/>
      <c r="C72" s="19"/>
      <c r="D72" s="21"/>
      <c r="E72" s="1"/>
      <c r="F72" s="1"/>
    </row>
    <row r="73" spans="1:6" ht="85.5">
      <c r="A73" s="31" t="s">
        <v>43</v>
      </c>
      <c r="B73" s="15" t="s">
        <v>44</v>
      </c>
      <c r="C73" s="19" t="s">
        <v>0</v>
      </c>
      <c r="D73" s="21">
        <v>1</v>
      </c>
      <c r="E73" s="25"/>
      <c r="F73" s="20">
        <f>E73*D73</f>
        <v>0</v>
      </c>
    </row>
    <row r="74" spans="1:6">
      <c r="A74" s="31"/>
      <c r="B74" s="15"/>
      <c r="C74" s="19"/>
      <c r="D74" s="21"/>
      <c r="E74" s="1"/>
      <c r="F74" s="1"/>
    </row>
    <row r="75" spans="1:6" ht="114">
      <c r="A75" s="31" t="s">
        <v>45</v>
      </c>
      <c r="B75" s="15" t="s">
        <v>47</v>
      </c>
      <c r="C75" s="19" t="s">
        <v>0</v>
      </c>
      <c r="D75" s="21">
        <v>1</v>
      </c>
      <c r="E75" s="25"/>
      <c r="F75" s="20">
        <f>E75*D75</f>
        <v>0</v>
      </c>
    </row>
    <row r="76" spans="1:6">
      <c r="A76" s="31"/>
      <c r="B76" s="15"/>
      <c r="C76" s="19"/>
      <c r="D76" s="21"/>
      <c r="E76" s="1"/>
      <c r="F76" s="1"/>
    </row>
    <row r="77" spans="1:6" ht="99.75">
      <c r="A77" s="31" t="s">
        <v>48</v>
      </c>
      <c r="B77" s="15" t="s">
        <v>49</v>
      </c>
      <c r="C77" s="19" t="s">
        <v>0</v>
      </c>
      <c r="D77" s="21">
        <v>1</v>
      </c>
      <c r="E77" s="25"/>
      <c r="F77" s="20">
        <f>E77*D77</f>
        <v>0</v>
      </c>
    </row>
    <row r="78" spans="1:6">
      <c r="A78" s="31"/>
      <c r="B78" s="15"/>
      <c r="C78" s="19"/>
      <c r="D78" s="21"/>
      <c r="E78" s="1"/>
      <c r="F78" s="1"/>
    </row>
    <row r="79" spans="1:6">
      <c r="A79" s="31" t="s">
        <v>52</v>
      </c>
      <c r="B79" s="15" t="s">
        <v>53</v>
      </c>
      <c r="C79" s="19" t="s">
        <v>55</v>
      </c>
      <c r="D79" s="21">
        <v>1</v>
      </c>
      <c r="E79" s="25"/>
      <c r="F79" s="20">
        <f>E79*D79</f>
        <v>0</v>
      </c>
    </row>
    <row r="80" spans="1:6" ht="28.5">
      <c r="A80" s="89" t="s">
        <v>54</v>
      </c>
      <c r="B80" s="15" t="s">
        <v>58</v>
      </c>
      <c r="C80" s="19"/>
      <c r="D80" s="21"/>
      <c r="E80" s="1"/>
      <c r="F80" s="1"/>
    </row>
    <row r="81" spans="1:6">
      <c r="A81" s="89" t="s">
        <v>54</v>
      </c>
      <c r="B81" s="15" t="s">
        <v>57</v>
      </c>
      <c r="C81" s="19"/>
      <c r="D81" s="21"/>
      <c r="E81" s="1"/>
      <c r="F81" s="1"/>
    </row>
    <row r="82" spans="1:6">
      <c r="A82" s="89" t="s">
        <v>54</v>
      </c>
      <c r="B82" s="15" t="s">
        <v>59</v>
      </c>
      <c r="C82" s="19"/>
      <c r="D82" s="21"/>
      <c r="E82" s="1"/>
      <c r="F82" s="1"/>
    </row>
    <row r="83" spans="1:6">
      <c r="A83" s="89" t="s">
        <v>54</v>
      </c>
      <c r="B83" s="15" t="s">
        <v>60</v>
      </c>
      <c r="C83" s="19"/>
      <c r="D83" s="21"/>
      <c r="E83" s="1"/>
      <c r="F83" s="1"/>
    </row>
    <row r="84" spans="1:6">
      <c r="A84" s="89" t="s">
        <v>54</v>
      </c>
      <c r="B84" s="15" t="s">
        <v>61</v>
      </c>
      <c r="C84" s="19"/>
      <c r="D84" s="21"/>
      <c r="E84" s="1"/>
      <c r="F84" s="1"/>
    </row>
    <row r="85" spans="1:6">
      <c r="A85" s="89" t="s">
        <v>54</v>
      </c>
      <c r="B85" s="15" t="s">
        <v>62</v>
      </c>
      <c r="C85" s="19"/>
      <c r="D85" s="21"/>
      <c r="E85" s="1"/>
      <c r="F85" s="1"/>
    </row>
    <row r="86" spans="1:6">
      <c r="A86" s="31"/>
      <c r="B86" s="15"/>
      <c r="C86" s="19"/>
      <c r="D86" s="21"/>
      <c r="E86" s="1"/>
      <c r="F86" s="1"/>
    </row>
    <row r="87" spans="1:6" ht="99.75">
      <c r="A87" s="31" t="s">
        <v>50</v>
      </c>
      <c r="B87" s="15" t="s">
        <v>51</v>
      </c>
      <c r="C87" s="19" t="s">
        <v>0</v>
      </c>
      <c r="D87" s="21">
        <v>4</v>
      </c>
      <c r="E87" s="25"/>
      <c r="F87" s="20">
        <f>E87*D87</f>
        <v>0</v>
      </c>
    </row>
    <row r="88" spans="1:6">
      <c r="A88" s="31"/>
      <c r="B88" s="15"/>
      <c r="C88" s="19"/>
      <c r="D88" s="21"/>
      <c r="E88" s="1"/>
      <c r="F88" s="1"/>
    </row>
    <row r="89" spans="1:6" ht="60" customHeight="1">
      <c r="A89" s="31" t="s">
        <v>63</v>
      </c>
      <c r="B89" s="15" t="s">
        <v>64</v>
      </c>
      <c r="C89" s="19" t="s">
        <v>2</v>
      </c>
      <c r="D89" s="21">
        <v>350</v>
      </c>
      <c r="E89" s="25"/>
      <c r="F89" s="20">
        <f>E89*D89</f>
        <v>0</v>
      </c>
    </row>
    <row r="90" spans="1:6">
      <c r="A90" s="31"/>
      <c r="B90" s="15"/>
      <c r="C90" s="19"/>
      <c r="D90" s="21"/>
      <c r="E90" s="1"/>
      <c r="F90" s="1"/>
    </row>
    <row r="91" spans="1:6" ht="75" customHeight="1">
      <c r="A91" s="31" t="s">
        <v>88</v>
      </c>
      <c r="B91" s="77" t="s">
        <v>87</v>
      </c>
      <c r="C91" s="19" t="s">
        <v>0</v>
      </c>
      <c r="D91" s="21">
        <v>3</v>
      </c>
      <c r="E91" s="25"/>
      <c r="F91" s="20">
        <f>E91*D91</f>
        <v>0</v>
      </c>
    </row>
    <row r="92" spans="1:6" ht="15">
      <c r="A92" s="70"/>
      <c r="B92" s="31"/>
      <c r="C92" s="32"/>
      <c r="D92" s="33"/>
      <c r="E92" s="34"/>
      <c r="F92" s="35"/>
    </row>
    <row r="93" spans="1:6" ht="15.75" thickBot="1">
      <c r="A93" s="74" t="s">
        <v>12</v>
      </c>
      <c r="B93" s="88" t="s">
        <v>29</v>
      </c>
      <c r="C93" s="27"/>
      <c r="D93" s="28"/>
      <c r="E93" s="29"/>
      <c r="F93" s="30">
        <f>SUM(F57:F92)</f>
        <v>0</v>
      </c>
    </row>
    <row r="94" spans="1:6" ht="15" thickTop="1">
      <c r="A94" s="31"/>
      <c r="B94" s="15"/>
      <c r="C94" s="19"/>
      <c r="D94" s="21"/>
      <c r="E94" s="13"/>
      <c r="F94" s="1"/>
    </row>
    <row r="95" spans="1:6">
      <c r="A95" s="60" t="s">
        <v>7</v>
      </c>
      <c r="B95" s="85" t="s">
        <v>17</v>
      </c>
      <c r="C95" s="61"/>
      <c r="D95" s="62"/>
      <c r="E95" s="86"/>
      <c r="F95" s="87"/>
    </row>
    <row r="96" spans="1:6">
      <c r="A96" s="31"/>
      <c r="B96" s="15"/>
      <c r="C96" s="16"/>
      <c r="D96" s="17"/>
      <c r="E96" s="18"/>
      <c r="F96" s="14"/>
    </row>
    <row r="97" spans="1:6" ht="85.5">
      <c r="A97" s="31" t="s">
        <v>72</v>
      </c>
      <c r="B97" s="78" t="s">
        <v>1</v>
      </c>
      <c r="C97" s="19" t="s">
        <v>3</v>
      </c>
      <c r="D97" s="21">
        <v>10</v>
      </c>
      <c r="E97" s="25"/>
      <c r="F97" s="20">
        <f>E97*D97</f>
        <v>0</v>
      </c>
    </row>
    <row r="98" spans="1:6">
      <c r="A98" s="31"/>
      <c r="B98" s="78"/>
      <c r="C98" s="16"/>
      <c r="D98" s="17"/>
      <c r="E98" s="18"/>
      <c r="F98" s="14"/>
    </row>
    <row r="99" spans="1:6" ht="71.25">
      <c r="A99" s="31" t="s">
        <v>73</v>
      </c>
      <c r="B99" s="78" t="s">
        <v>74</v>
      </c>
      <c r="C99" s="19" t="s">
        <v>3</v>
      </c>
      <c r="D99" s="21">
        <v>7</v>
      </c>
      <c r="E99" s="25"/>
      <c r="F99" s="20">
        <f>E99*D99</f>
        <v>0</v>
      </c>
    </row>
    <row r="100" spans="1:6">
      <c r="A100" s="31"/>
      <c r="B100" s="15"/>
      <c r="C100" s="19"/>
      <c r="D100" s="21"/>
      <c r="E100" s="1"/>
      <c r="F100" s="1"/>
    </row>
    <row r="101" spans="1:6" ht="60" customHeight="1">
      <c r="A101" s="31" t="s">
        <v>75</v>
      </c>
      <c r="B101" s="15" t="s">
        <v>64</v>
      </c>
      <c r="C101" s="19" t="s">
        <v>2</v>
      </c>
      <c r="D101" s="21">
        <v>10</v>
      </c>
      <c r="E101" s="25"/>
      <c r="F101" s="20">
        <f>E101*D101</f>
        <v>0</v>
      </c>
    </row>
    <row r="102" spans="1:6">
      <c r="A102" s="31"/>
      <c r="B102" s="15"/>
      <c r="C102" s="19"/>
      <c r="D102" s="21"/>
      <c r="E102" s="1"/>
      <c r="F102" s="1"/>
    </row>
    <row r="103" spans="1:6" ht="85.5">
      <c r="A103" s="31" t="s">
        <v>76</v>
      </c>
      <c r="B103" s="77" t="s">
        <v>66</v>
      </c>
      <c r="C103" s="19" t="s">
        <v>25</v>
      </c>
      <c r="D103" s="21">
        <v>8</v>
      </c>
      <c r="E103" s="25"/>
      <c r="F103" s="20">
        <f>E103*D103</f>
        <v>0</v>
      </c>
    </row>
    <row r="104" spans="1:6" outlineLevel="1">
      <c r="A104" s="31"/>
      <c r="B104" s="15"/>
      <c r="C104" s="19"/>
      <c r="D104" s="21"/>
      <c r="E104" s="1"/>
      <c r="F104" s="1"/>
    </row>
    <row r="105" spans="1:6" ht="85.5" outlineLevel="1">
      <c r="A105" s="31" t="s">
        <v>77</v>
      </c>
      <c r="B105" s="77" t="s">
        <v>78</v>
      </c>
      <c r="C105" s="19" t="s">
        <v>55</v>
      </c>
      <c r="D105" s="21">
        <v>1</v>
      </c>
      <c r="E105" s="25"/>
      <c r="F105" s="20">
        <f>E105*D105</f>
        <v>0</v>
      </c>
    </row>
    <row r="106" spans="1:6" outlineLevel="2">
      <c r="A106" s="31"/>
      <c r="B106" s="15"/>
      <c r="C106" s="22"/>
      <c r="D106" s="21"/>
      <c r="E106" s="1"/>
      <c r="F106" s="1"/>
    </row>
    <row r="107" spans="1:6" ht="120" customHeight="1" outlineLevel="2">
      <c r="A107" s="31" t="s">
        <v>79</v>
      </c>
      <c r="B107" s="77" t="s">
        <v>86</v>
      </c>
      <c r="C107" s="19" t="s">
        <v>55</v>
      </c>
      <c r="D107" s="21">
        <v>1</v>
      </c>
      <c r="E107" s="25"/>
      <c r="F107" s="20">
        <f>E107*D107</f>
        <v>0</v>
      </c>
    </row>
    <row r="108" spans="1:6" outlineLevel="2">
      <c r="A108" s="31"/>
      <c r="B108" s="77"/>
      <c r="C108" s="19"/>
      <c r="D108" s="21"/>
      <c r="E108" s="1"/>
      <c r="F108" s="1"/>
    </row>
    <row r="109" spans="1:6" ht="42.75" outlineLevel="2">
      <c r="A109" s="31" t="s">
        <v>80</v>
      </c>
      <c r="B109" s="77" t="s">
        <v>67</v>
      </c>
      <c r="C109" s="19" t="s">
        <v>25</v>
      </c>
      <c r="D109" s="21">
        <v>8</v>
      </c>
      <c r="E109" s="25"/>
      <c r="F109" s="20">
        <f>E109*D109</f>
        <v>0</v>
      </c>
    </row>
    <row r="110" spans="1:6" outlineLevel="2">
      <c r="A110" s="31"/>
      <c r="B110" s="77"/>
      <c r="C110" s="22"/>
      <c r="D110" s="21"/>
      <c r="E110" s="1"/>
      <c r="F110" s="1"/>
    </row>
    <row r="111" spans="1:6" ht="57" outlineLevel="2">
      <c r="A111" s="31" t="s">
        <v>81</v>
      </c>
      <c r="B111" s="77" t="s">
        <v>68</v>
      </c>
      <c r="C111" s="19" t="s">
        <v>55</v>
      </c>
      <c r="D111" s="21">
        <v>1</v>
      </c>
      <c r="E111" s="25"/>
      <c r="F111" s="20">
        <f>E111*D111</f>
        <v>0</v>
      </c>
    </row>
    <row r="112" spans="1:6" outlineLevel="2">
      <c r="A112" s="31"/>
      <c r="B112" s="77"/>
      <c r="C112" s="22"/>
      <c r="D112" s="21"/>
      <c r="E112" s="1"/>
      <c r="F112" s="1"/>
    </row>
    <row r="113" spans="1:6" ht="60" customHeight="1" outlineLevel="2">
      <c r="A113" s="31" t="s">
        <v>82</v>
      </c>
      <c r="B113" s="77" t="s">
        <v>69</v>
      </c>
      <c r="C113" s="19" t="s">
        <v>55</v>
      </c>
      <c r="D113" s="21">
        <v>1</v>
      </c>
      <c r="E113" s="25"/>
      <c r="F113" s="20">
        <f>E113*D113</f>
        <v>0</v>
      </c>
    </row>
    <row r="114" spans="1:6" outlineLevel="2">
      <c r="A114" s="31"/>
      <c r="B114" s="77"/>
      <c r="C114" s="22"/>
      <c r="D114" s="21"/>
      <c r="E114" s="1"/>
      <c r="F114" s="1"/>
    </row>
    <row r="115" spans="1:6" ht="150" customHeight="1" outlineLevel="2">
      <c r="A115" s="31" t="s">
        <v>83</v>
      </c>
      <c r="B115" s="77" t="s">
        <v>70</v>
      </c>
      <c r="C115" s="19" t="s">
        <v>55</v>
      </c>
      <c r="D115" s="21">
        <v>1</v>
      </c>
      <c r="E115" s="25"/>
      <c r="F115" s="20">
        <f>E115*D115</f>
        <v>0</v>
      </c>
    </row>
    <row r="116" spans="1:6" outlineLevel="2">
      <c r="A116" s="31"/>
      <c r="B116" s="77"/>
      <c r="C116" s="22"/>
      <c r="D116" s="21"/>
      <c r="E116" s="1"/>
      <c r="F116" s="1"/>
    </row>
    <row r="117" spans="1:6" ht="75" customHeight="1" outlineLevel="2">
      <c r="A117" s="31" t="s">
        <v>84</v>
      </c>
      <c r="B117" s="77" t="s">
        <v>71</v>
      </c>
      <c r="C117" s="19" t="s">
        <v>55</v>
      </c>
      <c r="D117" s="21">
        <v>1</v>
      </c>
      <c r="E117" s="25"/>
      <c r="F117" s="20">
        <f>E117*D117</f>
        <v>0</v>
      </c>
    </row>
    <row r="118" spans="1:6" outlineLevel="2">
      <c r="A118" s="31"/>
      <c r="B118" s="77"/>
      <c r="C118" s="19"/>
      <c r="D118" s="21"/>
      <c r="E118" s="1"/>
      <c r="F118" s="1"/>
    </row>
    <row r="119" spans="1:6" ht="99.75" outlineLevel="2">
      <c r="A119" s="31" t="s">
        <v>85</v>
      </c>
      <c r="B119" s="15" t="s">
        <v>92</v>
      </c>
      <c r="C119" s="19" t="s">
        <v>25</v>
      </c>
      <c r="D119" s="21">
        <v>6</v>
      </c>
      <c r="E119" s="25"/>
      <c r="F119" s="20">
        <f>E119*D119</f>
        <v>0</v>
      </c>
    </row>
    <row r="120" spans="1:6" outlineLevel="2">
      <c r="A120" s="31"/>
      <c r="B120" s="77"/>
      <c r="C120" s="19"/>
      <c r="D120" s="21"/>
      <c r="E120" s="1"/>
      <c r="F120" s="1"/>
    </row>
    <row r="121" spans="1:6" ht="90" customHeight="1" outlineLevel="2">
      <c r="A121" s="31" t="s">
        <v>90</v>
      </c>
      <c r="B121" s="90" t="s">
        <v>93</v>
      </c>
      <c r="C121" s="19" t="s">
        <v>2</v>
      </c>
      <c r="D121" s="21">
        <v>2</v>
      </c>
      <c r="E121" s="25"/>
      <c r="F121" s="20">
        <f>E121*D121</f>
        <v>0</v>
      </c>
    </row>
    <row r="122" spans="1:6" outlineLevel="2">
      <c r="A122" s="31"/>
      <c r="B122" s="77"/>
      <c r="C122" s="22"/>
      <c r="D122" s="21"/>
      <c r="E122" s="1"/>
      <c r="F122" s="1"/>
    </row>
    <row r="123" spans="1:6" ht="42.75" outlineLevel="2">
      <c r="A123" s="31" t="s">
        <v>91</v>
      </c>
      <c r="B123" s="77" t="s">
        <v>89</v>
      </c>
      <c r="C123" s="19" t="s">
        <v>55</v>
      </c>
      <c r="D123" s="21">
        <v>1</v>
      </c>
      <c r="E123" s="25"/>
      <c r="F123" s="20">
        <f>E123*D123</f>
        <v>0</v>
      </c>
    </row>
    <row r="124" spans="1:6" ht="15" outlineLevel="2">
      <c r="A124" s="70"/>
      <c r="B124" s="31"/>
      <c r="C124" s="32"/>
      <c r="D124" s="33"/>
      <c r="E124" s="34"/>
      <c r="F124" s="35"/>
    </row>
    <row r="125" spans="1:6" ht="15.75" outlineLevel="2" thickBot="1">
      <c r="A125" s="74" t="s">
        <v>7</v>
      </c>
      <c r="B125" s="88" t="s">
        <v>65</v>
      </c>
      <c r="C125" s="27"/>
      <c r="D125" s="28"/>
      <c r="E125" s="29"/>
      <c r="F125" s="30">
        <f>SUM(F97:F124)</f>
        <v>0</v>
      </c>
    </row>
    <row r="126" spans="1:6" ht="15" outlineLevel="2" thickTop="1">
      <c r="A126" s="31"/>
      <c r="B126" s="15"/>
      <c r="C126" s="19"/>
      <c r="D126" s="21"/>
      <c r="E126" s="13"/>
      <c r="F126" s="1"/>
    </row>
  </sheetData>
  <mergeCells count="4">
    <mergeCell ref="A2:F2"/>
    <mergeCell ref="E25:F25"/>
    <mergeCell ref="E26:F26"/>
    <mergeCell ref="E27:F27"/>
  </mergeCells>
  <phoneticPr fontId="0" type="noConversion"/>
  <conditionalFormatting sqref="D1 D42:D44 D54 D94 D126:D65320">
    <cfRule type="cellIs" dxfId="136" priority="194" stopIfTrue="1" operator="equal">
      <formula>0</formula>
    </cfRule>
  </conditionalFormatting>
  <conditionalFormatting sqref="E1:F1 E42:F48 E54:F54 E94:F94 E50:F51 E126:F65320">
    <cfRule type="cellIs" dxfId="135" priority="195" stopIfTrue="1" operator="equal">
      <formula>0</formula>
    </cfRule>
  </conditionalFormatting>
  <conditionalFormatting sqref="D41">
    <cfRule type="cellIs" dxfId="134" priority="185" stopIfTrue="1" operator="equal">
      <formula>0</formula>
    </cfRule>
  </conditionalFormatting>
  <conditionalFormatting sqref="E41:F41">
    <cfRule type="cellIs" dxfId="133" priority="186" stopIfTrue="1" operator="equal">
      <formula>0</formula>
    </cfRule>
  </conditionalFormatting>
  <conditionalFormatting sqref="F1:F25 F94 F50:F54 F124:F1048576 F28:F48">
    <cfRule type="cellIs" dxfId="132" priority="178" operator="equal">
      <formula>0</formula>
    </cfRule>
  </conditionalFormatting>
  <conditionalFormatting sqref="E25:F25">
    <cfRule type="cellIs" dxfId="131" priority="177" operator="equal">
      <formula>0</formula>
    </cfRule>
  </conditionalFormatting>
  <conditionalFormatting sqref="D78">
    <cfRule type="cellIs" dxfId="130" priority="117" stopIfTrue="1" operator="equal">
      <formula>0</formula>
    </cfRule>
  </conditionalFormatting>
  <conditionalFormatting sqref="D45:D48 D50:D51">
    <cfRule type="cellIs" dxfId="129" priority="170" stopIfTrue="1" operator="equal">
      <formula>0</formula>
    </cfRule>
  </conditionalFormatting>
  <conditionalFormatting sqref="E72">
    <cfRule type="cellIs" dxfId="128" priority="154" stopIfTrue="1" operator="equal">
      <formula>0</formula>
    </cfRule>
  </conditionalFormatting>
  <conditionalFormatting sqref="F79">
    <cfRule type="cellIs" dxfId="127" priority="114" operator="equal">
      <formula>0</formula>
    </cfRule>
  </conditionalFormatting>
  <conditionalFormatting sqref="D57 D60:D63 D70 D72 D66:D67">
    <cfRule type="cellIs" dxfId="126" priority="166" stopIfTrue="1" operator="equal">
      <formula>0</formula>
    </cfRule>
  </conditionalFormatting>
  <conditionalFormatting sqref="D86">
    <cfRule type="cellIs" dxfId="125" priority="124" stopIfTrue="1" operator="equal">
      <formula>0</formula>
    </cfRule>
  </conditionalFormatting>
  <conditionalFormatting sqref="D55:D56">
    <cfRule type="cellIs" dxfId="124" priority="168" stopIfTrue="1" operator="equal">
      <formula>0</formula>
    </cfRule>
  </conditionalFormatting>
  <conditionalFormatting sqref="E55:F57 E60:F63 F70 F72 E66:F67">
    <cfRule type="cellIs" dxfId="123" priority="169" stopIfTrue="1" operator="equal">
      <formula>0</formula>
    </cfRule>
  </conditionalFormatting>
  <conditionalFormatting sqref="F55:F57 F60:F63 F70 F72 F92:F93 F66:F67">
    <cfRule type="cellIs" dxfId="122" priority="167" operator="equal">
      <formula>0</formula>
    </cfRule>
  </conditionalFormatting>
  <conditionalFormatting sqref="D59">
    <cfRule type="cellIs" dxfId="121" priority="162" stopIfTrue="1" operator="equal">
      <formula>0</formula>
    </cfRule>
  </conditionalFormatting>
  <conditionalFormatting sqref="D58">
    <cfRule type="cellIs" dxfId="120" priority="164" stopIfTrue="1" operator="equal">
      <formula>0</formula>
    </cfRule>
  </conditionalFormatting>
  <conditionalFormatting sqref="E58:F59">
    <cfRule type="cellIs" dxfId="119" priority="165" stopIfTrue="1" operator="equal">
      <formula>0</formula>
    </cfRule>
  </conditionalFormatting>
  <conditionalFormatting sqref="F58:F59">
    <cfRule type="cellIs" dxfId="118" priority="163" operator="equal">
      <formula>0</formula>
    </cfRule>
  </conditionalFormatting>
  <conditionalFormatting sqref="D68:D69">
    <cfRule type="cellIs" dxfId="117" priority="159" stopIfTrue="1" operator="equal">
      <formula>0</formula>
    </cfRule>
  </conditionalFormatting>
  <conditionalFormatting sqref="E68:F69">
    <cfRule type="cellIs" dxfId="116" priority="161" stopIfTrue="1" operator="equal">
      <formula>0</formula>
    </cfRule>
  </conditionalFormatting>
  <conditionalFormatting sqref="F68:F69">
    <cfRule type="cellIs" dxfId="115" priority="160" operator="equal">
      <formula>0</formula>
    </cfRule>
  </conditionalFormatting>
  <conditionalFormatting sqref="D71">
    <cfRule type="cellIs" dxfId="114" priority="156" stopIfTrue="1" operator="equal">
      <formula>0</formula>
    </cfRule>
  </conditionalFormatting>
  <conditionalFormatting sqref="E71:F71">
    <cfRule type="cellIs" dxfId="113" priority="158" stopIfTrue="1" operator="equal">
      <formula>0</formula>
    </cfRule>
  </conditionalFormatting>
  <conditionalFormatting sqref="F71">
    <cfRule type="cellIs" dxfId="112" priority="157" operator="equal">
      <formula>0</formula>
    </cfRule>
  </conditionalFormatting>
  <conditionalFormatting sqref="E70">
    <cfRule type="cellIs" dxfId="111" priority="155" stopIfTrue="1" operator="equal">
      <formula>0</formula>
    </cfRule>
  </conditionalFormatting>
  <conditionalFormatting sqref="E78">
    <cfRule type="cellIs" dxfId="110" priority="116" stopIfTrue="1" operator="equal">
      <formula>0</formula>
    </cfRule>
  </conditionalFormatting>
  <conditionalFormatting sqref="E80:E85">
    <cfRule type="cellIs" dxfId="109" priority="112" stopIfTrue="1" operator="equal">
      <formula>0</formula>
    </cfRule>
  </conditionalFormatting>
  <conditionalFormatting sqref="D87">
    <cfRule type="cellIs" dxfId="108" priority="120" stopIfTrue="1" operator="equal">
      <formula>0</formula>
    </cfRule>
  </conditionalFormatting>
  <conditionalFormatting sqref="D89">
    <cfRule type="cellIs" dxfId="107" priority="102" stopIfTrue="1" operator="equal">
      <formula>0</formula>
    </cfRule>
  </conditionalFormatting>
  <conditionalFormatting sqref="D64:D65">
    <cfRule type="cellIs" dxfId="106" priority="147" stopIfTrue="1" operator="equal">
      <formula>0</formula>
    </cfRule>
  </conditionalFormatting>
  <conditionalFormatting sqref="E64:F65">
    <cfRule type="cellIs" dxfId="105" priority="149" stopIfTrue="1" operator="equal">
      <formula>0</formula>
    </cfRule>
  </conditionalFormatting>
  <conditionalFormatting sqref="F64:F65">
    <cfRule type="cellIs" dxfId="104" priority="148" operator="equal">
      <formula>0</formula>
    </cfRule>
  </conditionalFormatting>
  <conditionalFormatting sqref="D73">
    <cfRule type="cellIs" dxfId="103" priority="144" stopIfTrue="1" operator="equal">
      <formula>0</formula>
    </cfRule>
  </conditionalFormatting>
  <conditionalFormatting sqref="E73:F73">
    <cfRule type="cellIs" dxfId="102" priority="146" stopIfTrue="1" operator="equal">
      <formula>0</formula>
    </cfRule>
  </conditionalFormatting>
  <conditionalFormatting sqref="F73">
    <cfRule type="cellIs" dxfId="101" priority="145" operator="equal">
      <formula>0</formula>
    </cfRule>
  </conditionalFormatting>
  <conditionalFormatting sqref="E74">
    <cfRule type="cellIs" dxfId="100" priority="140" stopIfTrue="1" operator="equal">
      <formula>0</formula>
    </cfRule>
  </conditionalFormatting>
  <conditionalFormatting sqref="D74">
    <cfRule type="cellIs" dxfId="99" priority="141" stopIfTrue="1" operator="equal">
      <formula>0</formula>
    </cfRule>
  </conditionalFormatting>
  <conditionalFormatting sqref="F74">
    <cfRule type="cellIs" dxfId="98" priority="143" stopIfTrue="1" operator="equal">
      <formula>0</formula>
    </cfRule>
  </conditionalFormatting>
  <conditionalFormatting sqref="F74">
    <cfRule type="cellIs" dxfId="97" priority="142" operator="equal">
      <formula>0</formula>
    </cfRule>
  </conditionalFormatting>
  <conditionalFormatting sqref="D75">
    <cfRule type="cellIs" dxfId="96" priority="137" stopIfTrue="1" operator="equal">
      <formula>0</formula>
    </cfRule>
  </conditionalFormatting>
  <conditionalFormatting sqref="E75:F75">
    <cfRule type="cellIs" dxfId="95" priority="139" stopIfTrue="1" operator="equal">
      <formula>0</formula>
    </cfRule>
  </conditionalFormatting>
  <conditionalFormatting sqref="F75">
    <cfRule type="cellIs" dxfId="94" priority="138" operator="equal">
      <formula>0</formula>
    </cfRule>
  </conditionalFormatting>
  <conditionalFormatting sqref="E76">
    <cfRule type="cellIs" dxfId="93" priority="133" stopIfTrue="1" operator="equal">
      <formula>0</formula>
    </cfRule>
  </conditionalFormatting>
  <conditionalFormatting sqref="D76">
    <cfRule type="cellIs" dxfId="92" priority="134" stopIfTrue="1" operator="equal">
      <formula>0</formula>
    </cfRule>
  </conditionalFormatting>
  <conditionalFormatting sqref="F76">
    <cfRule type="cellIs" dxfId="91" priority="136" stopIfTrue="1" operator="equal">
      <formula>0</formula>
    </cfRule>
  </conditionalFormatting>
  <conditionalFormatting sqref="F76">
    <cfRule type="cellIs" dxfId="90" priority="135" operator="equal">
      <formula>0</formula>
    </cfRule>
  </conditionalFormatting>
  <conditionalFormatting sqref="E87:F87">
    <cfRule type="cellIs" dxfId="89" priority="122" stopIfTrue="1" operator="equal">
      <formula>0</formula>
    </cfRule>
  </conditionalFormatting>
  <conditionalFormatting sqref="F87">
    <cfRule type="cellIs" dxfId="88" priority="121" operator="equal">
      <formula>0</formula>
    </cfRule>
  </conditionalFormatting>
  <conditionalFormatting sqref="D77 D80:D85">
    <cfRule type="cellIs" dxfId="87" priority="127" stopIfTrue="1" operator="equal">
      <formula>0</formula>
    </cfRule>
  </conditionalFormatting>
  <conditionalFormatting sqref="E77:F77 F80:F85">
    <cfRule type="cellIs" dxfId="86" priority="129" stopIfTrue="1" operator="equal">
      <formula>0</formula>
    </cfRule>
  </conditionalFormatting>
  <conditionalFormatting sqref="F77 F80:F85">
    <cfRule type="cellIs" dxfId="85" priority="128" operator="equal">
      <formula>0</formula>
    </cfRule>
  </conditionalFormatting>
  <conditionalFormatting sqref="E86">
    <cfRule type="cellIs" dxfId="84" priority="123" stopIfTrue="1" operator="equal">
      <formula>0</formula>
    </cfRule>
  </conditionalFormatting>
  <conditionalFormatting sqref="F86">
    <cfRule type="cellIs" dxfId="83" priority="126" stopIfTrue="1" operator="equal">
      <formula>0</formula>
    </cfRule>
  </conditionalFormatting>
  <conditionalFormatting sqref="F86">
    <cfRule type="cellIs" dxfId="82" priority="125" operator="equal">
      <formula>0</formula>
    </cfRule>
  </conditionalFormatting>
  <conditionalFormatting sqref="E89:F89">
    <cfRule type="cellIs" dxfId="81" priority="104" stopIfTrue="1" operator="equal">
      <formula>0</formula>
    </cfRule>
  </conditionalFormatting>
  <conditionalFormatting sqref="F89">
    <cfRule type="cellIs" dxfId="80" priority="103" operator="equal">
      <formula>0</formula>
    </cfRule>
  </conditionalFormatting>
  <conditionalFormatting sqref="F78">
    <cfRule type="cellIs" dxfId="79" priority="119" stopIfTrue="1" operator="equal">
      <formula>0</formula>
    </cfRule>
  </conditionalFormatting>
  <conditionalFormatting sqref="F78">
    <cfRule type="cellIs" dxfId="78" priority="118" operator="equal">
      <formula>0</formula>
    </cfRule>
  </conditionalFormatting>
  <conditionalFormatting sqref="D79">
    <cfRule type="cellIs" dxfId="77" priority="113" stopIfTrue="1" operator="equal">
      <formula>0</formula>
    </cfRule>
  </conditionalFormatting>
  <conditionalFormatting sqref="E79:F79">
    <cfRule type="cellIs" dxfId="76" priority="115" stopIfTrue="1" operator="equal">
      <formula>0</formula>
    </cfRule>
  </conditionalFormatting>
  <conditionalFormatting sqref="D88">
    <cfRule type="cellIs" dxfId="75" priority="109" stopIfTrue="1" operator="equal">
      <formula>0</formula>
    </cfRule>
  </conditionalFormatting>
  <conditionalFormatting sqref="E88">
    <cfRule type="cellIs" dxfId="74" priority="108" stopIfTrue="1" operator="equal">
      <formula>0</formula>
    </cfRule>
  </conditionalFormatting>
  <conditionalFormatting sqref="F88">
    <cfRule type="cellIs" dxfId="73" priority="111" stopIfTrue="1" operator="equal">
      <formula>0</formula>
    </cfRule>
  </conditionalFormatting>
  <conditionalFormatting sqref="F88">
    <cfRule type="cellIs" dxfId="72" priority="110" operator="equal">
      <formula>0</formula>
    </cfRule>
  </conditionalFormatting>
  <conditionalFormatting sqref="D95:D96">
    <cfRule type="cellIs" dxfId="71" priority="100" stopIfTrue="1" operator="equal">
      <formula>0</formula>
    </cfRule>
  </conditionalFormatting>
  <conditionalFormatting sqref="E95:F97 E106:F107 E102:F104 F108">
    <cfRule type="cellIs" dxfId="70" priority="101" stopIfTrue="1" operator="equal">
      <formula>0</formula>
    </cfRule>
  </conditionalFormatting>
  <conditionalFormatting sqref="F95:F97 F106:F108 F102:F104">
    <cfRule type="cellIs" dxfId="69" priority="99" operator="equal">
      <formula>0</formula>
    </cfRule>
  </conditionalFormatting>
  <conditionalFormatting sqref="D102:D104 D106:D108">
    <cfRule type="cellIs" dxfId="68" priority="98" stopIfTrue="1" operator="equal">
      <formula>0</formula>
    </cfRule>
  </conditionalFormatting>
  <conditionalFormatting sqref="D97">
    <cfRule type="cellIs" dxfId="67" priority="95" stopIfTrue="1" operator="equal">
      <formula>0</formula>
    </cfRule>
  </conditionalFormatting>
  <conditionalFormatting sqref="E105:F105">
    <cfRule type="cellIs" dxfId="66" priority="94" stopIfTrue="1" operator="equal">
      <formula>0</formula>
    </cfRule>
  </conditionalFormatting>
  <conditionalFormatting sqref="F105">
    <cfRule type="cellIs" dxfId="65" priority="93" operator="equal">
      <formula>0</formula>
    </cfRule>
  </conditionalFormatting>
  <conditionalFormatting sqref="D105">
    <cfRule type="cellIs" dxfId="64" priority="92" stopIfTrue="1" operator="equal">
      <formula>0</formula>
    </cfRule>
  </conditionalFormatting>
  <conditionalFormatting sqref="D98">
    <cfRule type="cellIs" dxfId="63" priority="90" stopIfTrue="1" operator="equal">
      <formula>0</formula>
    </cfRule>
  </conditionalFormatting>
  <conditionalFormatting sqref="E98:F99">
    <cfRule type="cellIs" dxfId="62" priority="91" stopIfTrue="1" operator="equal">
      <formula>0</formula>
    </cfRule>
  </conditionalFormatting>
  <conditionalFormatting sqref="F98:F99">
    <cfRule type="cellIs" dxfId="61" priority="89" operator="equal">
      <formula>0</formula>
    </cfRule>
  </conditionalFormatting>
  <conditionalFormatting sqref="D99">
    <cfRule type="cellIs" dxfId="60" priority="88" stopIfTrue="1" operator="equal">
      <formula>0</formula>
    </cfRule>
  </conditionalFormatting>
  <conditionalFormatting sqref="D101">
    <cfRule type="cellIs" dxfId="59" priority="81" stopIfTrue="1" operator="equal">
      <formula>0</formula>
    </cfRule>
  </conditionalFormatting>
  <conditionalFormatting sqref="E101:F101">
    <cfRule type="cellIs" dxfId="58" priority="83" stopIfTrue="1" operator="equal">
      <formula>0</formula>
    </cfRule>
  </conditionalFormatting>
  <conditionalFormatting sqref="F101">
    <cfRule type="cellIs" dxfId="57" priority="82" operator="equal">
      <formula>0</formula>
    </cfRule>
  </conditionalFormatting>
  <conditionalFormatting sqref="D100">
    <cfRule type="cellIs" dxfId="56" priority="85" stopIfTrue="1" operator="equal">
      <formula>0</formula>
    </cfRule>
  </conditionalFormatting>
  <conditionalFormatting sqref="E100">
    <cfRule type="cellIs" dxfId="55" priority="84" stopIfTrue="1" operator="equal">
      <formula>0</formula>
    </cfRule>
  </conditionalFormatting>
  <conditionalFormatting sqref="F100">
    <cfRule type="cellIs" dxfId="54" priority="87" stopIfTrue="1" operator="equal">
      <formula>0</formula>
    </cfRule>
  </conditionalFormatting>
  <conditionalFormatting sqref="F100">
    <cfRule type="cellIs" dxfId="53" priority="86" operator="equal">
      <formula>0</formula>
    </cfRule>
  </conditionalFormatting>
  <conditionalFormatting sqref="E109:F109">
    <cfRule type="cellIs" dxfId="52" priority="80" stopIfTrue="1" operator="equal">
      <formula>0</formula>
    </cfRule>
  </conditionalFormatting>
  <conditionalFormatting sqref="F109">
    <cfRule type="cellIs" dxfId="51" priority="79" operator="equal">
      <formula>0</formula>
    </cfRule>
  </conditionalFormatting>
  <conditionalFormatting sqref="D109">
    <cfRule type="cellIs" dxfId="50" priority="78" stopIfTrue="1" operator="equal">
      <formula>0</formula>
    </cfRule>
  </conditionalFormatting>
  <conditionalFormatting sqref="E110:F111">
    <cfRule type="cellIs" dxfId="49" priority="77" stopIfTrue="1" operator="equal">
      <formula>0</formula>
    </cfRule>
  </conditionalFormatting>
  <conditionalFormatting sqref="F110:F111">
    <cfRule type="cellIs" dxfId="48" priority="76" operator="equal">
      <formula>0</formula>
    </cfRule>
  </conditionalFormatting>
  <conditionalFormatting sqref="D110:D111">
    <cfRule type="cellIs" dxfId="47" priority="75" stopIfTrue="1" operator="equal">
      <formula>0</formula>
    </cfRule>
  </conditionalFormatting>
  <conditionalFormatting sqref="E108">
    <cfRule type="cellIs" dxfId="46" priority="74" stopIfTrue="1" operator="equal">
      <formula>0</formula>
    </cfRule>
  </conditionalFormatting>
  <conditionalFormatting sqref="E112:F112">
    <cfRule type="cellIs" dxfId="45" priority="73" stopIfTrue="1" operator="equal">
      <formula>0</formula>
    </cfRule>
  </conditionalFormatting>
  <conditionalFormatting sqref="F112">
    <cfRule type="cellIs" dxfId="44" priority="72" operator="equal">
      <formula>0</formula>
    </cfRule>
  </conditionalFormatting>
  <conditionalFormatting sqref="D112">
    <cfRule type="cellIs" dxfId="43" priority="71" stopIfTrue="1" operator="equal">
      <formula>0</formula>
    </cfRule>
  </conditionalFormatting>
  <conditionalFormatting sqref="E123:F123">
    <cfRule type="cellIs" dxfId="42" priority="58" stopIfTrue="1" operator="equal">
      <formula>0</formula>
    </cfRule>
  </conditionalFormatting>
  <conditionalFormatting sqref="F123">
    <cfRule type="cellIs" dxfId="41" priority="57" operator="equal">
      <formula>0</formula>
    </cfRule>
  </conditionalFormatting>
  <conditionalFormatting sqref="D123">
    <cfRule type="cellIs" dxfId="40" priority="56" stopIfTrue="1" operator="equal">
      <formula>0</formula>
    </cfRule>
  </conditionalFormatting>
  <conditionalFormatting sqref="E114:F114">
    <cfRule type="cellIs" dxfId="39" priority="67" stopIfTrue="1" operator="equal">
      <formula>0</formula>
    </cfRule>
  </conditionalFormatting>
  <conditionalFormatting sqref="F114">
    <cfRule type="cellIs" dxfId="38" priority="66" operator="equal">
      <formula>0</formula>
    </cfRule>
  </conditionalFormatting>
  <conditionalFormatting sqref="D114">
    <cfRule type="cellIs" dxfId="37" priority="65" stopIfTrue="1" operator="equal">
      <formula>0</formula>
    </cfRule>
  </conditionalFormatting>
  <conditionalFormatting sqref="E116:F116">
    <cfRule type="cellIs" dxfId="36" priority="64" stopIfTrue="1" operator="equal">
      <formula>0</formula>
    </cfRule>
  </conditionalFormatting>
  <conditionalFormatting sqref="F116">
    <cfRule type="cellIs" dxfId="35" priority="63" operator="equal">
      <formula>0</formula>
    </cfRule>
  </conditionalFormatting>
  <conditionalFormatting sqref="D116">
    <cfRule type="cellIs" dxfId="34" priority="62" stopIfTrue="1" operator="equal">
      <formula>0</formula>
    </cfRule>
  </conditionalFormatting>
  <conditionalFormatting sqref="E122:F122">
    <cfRule type="cellIs" dxfId="33" priority="61" stopIfTrue="1" operator="equal">
      <formula>0</formula>
    </cfRule>
  </conditionalFormatting>
  <conditionalFormatting sqref="F122">
    <cfRule type="cellIs" dxfId="32" priority="60" operator="equal">
      <formula>0</formula>
    </cfRule>
  </conditionalFormatting>
  <conditionalFormatting sqref="D122">
    <cfRule type="cellIs" dxfId="31" priority="59" stopIfTrue="1" operator="equal">
      <formula>0</formula>
    </cfRule>
  </conditionalFormatting>
  <conditionalFormatting sqref="E117:F117 F120 F118">
    <cfRule type="cellIs" dxfId="30" priority="55" stopIfTrue="1" operator="equal">
      <formula>0</formula>
    </cfRule>
  </conditionalFormatting>
  <conditionalFormatting sqref="F117:F118 F120">
    <cfRule type="cellIs" dxfId="29" priority="54" operator="equal">
      <formula>0</formula>
    </cfRule>
  </conditionalFormatting>
  <conditionalFormatting sqref="D117:D118 D120">
    <cfRule type="cellIs" dxfId="28" priority="53" stopIfTrue="1" operator="equal">
      <formula>0</formula>
    </cfRule>
  </conditionalFormatting>
  <conditionalFormatting sqref="E115:F115">
    <cfRule type="cellIs" dxfId="27" priority="52" stopIfTrue="1" operator="equal">
      <formula>0</formula>
    </cfRule>
  </conditionalFormatting>
  <conditionalFormatting sqref="F115">
    <cfRule type="cellIs" dxfId="26" priority="51" operator="equal">
      <formula>0</formula>
    </cfRule>
  </conditionalFormatting>
  <conditionalFormatting sqref="D115">
    <cfRule type="cellIs" dxfId="25" priority="50" stopIfTrue="1" operator="equal">
      <formula>0</formula>
    </cfRule>
  </conditionalFormatting>
  <conditionalFormatting sqref="E113:F113">
    <cfRule type="cellIs" dxfId="24" priority="49" stopIfTrue="1" operator="equal">
      <formula>0</formula>
    </cfRule>
  </conditionalFormatting>
  <conditionalFormatting sqref="F113">
    <cfRule type="cellIs" dxfId="23" priority="48" operator="equal">
      <formula>0</formula>
    </cfRule>
  </conditionalFormatting>
  <conditionalFormatting sqref="D113">
    <cfRule type="cellIs" dxfId="22" priority="47" stopIfTrue="1" operator="equal">
      <formula>0</formula>
    </cfRule>
  </conditionalFormatting>
  <conditionalFormatting sqref="D91">
    <cfRule type="cellIs" dxfId="21" priority="37" stopIfTrue="1" operator="equal">
      <formula>0</formula>
    </cfRule>
  </conditionalFormatting>
  <conditionalFormatting sqref="E91:F91">
    <cfRule type="cellIs" dxfId="20" priority="39" stopIfTrue="1" operator="equal">
      <formula>0</formula>
    </cfRule>
  </conditionalFormatting>
  <conditionalFormatting sqref="F91">
    <cfRule type="cellIs" dxfId="19" priority="38" operator="equal">
      <formula>0</formula>
    </cfRule>
  </conditionalFormatting>
  <conditionalFormatting sqref="D90">
    <cfRule type="cellIs" dxfId="18" priority="44" stopIfTrue="1" operator="equal">
      <formula>0</formula>
    </cfRule>
  </conditionalFormatting>
  <conditionalFormatting sqref="E90">
    <cfRule type="cellIs" dxfId="17" priority="43" stopIfTrue="1" operator="equal">
      <formula>0</formula>
    </cfRule>
  </conditionalFormatting>
  <conditionalFormatting sqref="F90">
    <cfRule type="cellIs" dxfId="16" priority="46" stopIfTrue="1" operator="equal">
      <formula>0</formula>
    </cfRule>
  </conditionalFormatting>
  <conditionalFormatting sqref="F90">
    <cfRule type="cellIs" dxfId="15" priority="45" operator="equal">
      <formula>0</formula>
    </cfRule>
  </conditionalFormatting>
  <conditionalFormatting sqref="D49">
    <cfRule type="cellIs" dxfId="14" priority="34" stopIfTrue="1" operator="equal">
      <formula>0</formula>
    </cfRule>
  </conditionalFormatting>
  <conditionalFormatting sqref="E49:F49">
    <cfRule type="cellIs" dxfId="13" priority="36" stopIfTrue="1" operator="equal">
      <formula>0</formula>
    </cfRule>
  </conditionalFormatting>
  <conditionalFormatting sqref="F49">
    <cfRule type="cellIs" dxfId="12" priority="35" operator="equal">
      <formula>0</formula>
    </cfRule>
  </conditionalFormatting>
  <conditionalFormatting sqref="D119">
    <cfRule type="cellIs" dxfId="11" priority="10" stopIfTrue="1" operator="equal">
      <formula>0</formula>
    </cfRule>
  </conditionalFormatting>
  <conditionalFormatting sqref="E119:F119">
    <cfRule type="cellIs" dxfId="10" priority="12" stopIfTrue="1" operator="equal">
      <formula>0</formula>
    </cfRule>
  </conditionalFormatting>
  <conditionalFormatting sqref="F119">
    <cfRule type="cellIs" dxfId="9" priority="11" operator="equal">
      <formula>0</formula>
    </cfRule>
  </conditionalFormatting>
  <conditionalFormatting sqref="D121">
    <cfRule type="cellIs" dxfId="8" priority="7" stopIfTrue="1" operator="equal">
      <formula>0</formula>
    </cfRule>
  </conditionalFormatting>
  <conditionalFormatting sqref="E121:F121">
    <cfRule type="cellIs" dxfId="7" priority="9" stopIfTrue="1" operator="equal">
      <formula>0</formula>
    </cfRule>
  </conditionalFormatting>
  <conditionalFormatting sqref="F121">
    <cfRule type="cellIs" dxfId="6" priority="8" operator="equal">
      <formula>0</formula>
    </cfRule>
  </conditionalFormatting>
  <conditionalFormatting sqref="E120">
    <cfRule type="cellIs" dxfId="5" priority="6" stopIfTrue="1" operator="equal">
      <formula>0</formula>
    </cfRule>
  </conditionalFormatting>
  <conditionalFormatting sqref="E118">
    <cfRule type="cellIs" dxfId="4" priority="5" stopIfTrue="1" operator="equal">
      <formula>0</formula>
    </cfRule>
  </conditionalFormatting>
  <conditionalFormatting sqref="F26">
    <cfRule type="cellIs" dxfId="3" priority="4" operator="equal">
      <formula>0</formula>
    </cfRule>
  </conditionalFormatting>
  <conditionalFormatting sqref="E26:F26">
    <cfRule type="cellIs" dxfId="2" priority="3" operator="equal">
      <formula>0</formula>
    </cfRule>
  </conditionalFormatting>
  <conditionalFormatting sqref="F27">
    <cfRule type="cellIs" dxfId="1" priority="2" operator="equal">
      <formula>0</formula>
    </cfRule>
  </conditionalFormatting>
  <conditionalFormatting sqref="E27:F27">
    <cfRule type="cellIs" dxfId="0" priority="1" operator="equal">
      <formula>0</formula>
    </cfRule>
  </conditionalFormatting>
  <pageMargins left="1.1811023622047245" right="0.59055118110236227" top="0.98425196850393704" bottom="0.59055118110236227" header="0.11811023622047245" footer="0.11811023622047245"/>
  <pageSetup paperSize="9" scale="98" firstPageNumber="2" orientation="portrait" horizontalDpi="360" verticalDpi="360" r:id="rId1"/>
  <headerFooter alignWithMargins="0">
    <oddHeader>&amp;R____________________________________________________________________________________</oddHeader>
    <oddFooter>&amp;C&amp;"Swis721 Cn BT,Ležeče"&amp;11- KS DRSKA - UREJANJE IGRIŠČA  -&amp;R____________________________________________________________________________________
&amp;P/&amp;N</oddFooter>
  </headerFooter>
  <rowBreaks count="5" manualBreakCount="5">
    <brk id="39" max="5" man="1"/>
    <brk id="63" max="5" man="1"/>
    <brk id="77" max="5" man="1"/>
    <brk id="101" max="5" man="1"/>
    <brk id="11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POPIS</vt:lpstr>
      <vt:lpstr>POPIS!Področje_tiskanja</vt:lpstr>
      <vt:lpstr>POPIS!Tiskanje_naslovov</vt:lpstr>
    </vt:vector>
  </TitlesOfParts>
  <Company>sl-king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Bostjan STUDIO VIZIJ</dc:creator>
  <cp:lastModifiedBy>petraBudja</cp:lastModifiedBy>
  <cp:lastPrinted>2020-07-21T17:34:44Z</cp:lastPrinted>
  <dcterms:created xsi:type="dcterms:W3CDTF">2001-05-23T16:47:47Z</dcterms:created>
  <dcterms:modified xsi:type="dcterms:W3CDTF">2020-08-14T09:45:58Z</dcterms:modified>
</cp:coreProperties>
</file>