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Rekapitulacija" sheetId="1" r:id="rId1"/>
    <sheet name="popis del parkirišč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2" l="1"/>
  <c r="F80" i="2"/>
  <c r="F78" i="2"/>
  <c r="F76" i="2"/>
  <c r="F73" i="2"/>
  <c r="F71" i="2"/>
  <c r="F69" i="2"/>
  <c r="F63" i="2"/>
  <c r="G23" i="1" s="1"/>
  <c r="F60" i="2"/>
  <c r="F58" i="2"/>
  <c r="F50" i="2"/>
  <c r="F48" i="2"/>
  <c r="F46" i="2"/>
  <c r="F45" i="2"/>
  <c r="F44" i="2"/>
  <c r="F40" i="2"/>
  <c r="F39" i="2"/>
  <c r="F38" i="2"/>
  <c r="F35" i="2"/>
  <c r="F53" i="2" s="1"/>
  <c r="G22" i="1" s="1"/>
  <c r="F27" i="2"/>
  <c r="F23" i="2"/>
  <c r="F21" i="2"/>
  <c r="F18" i="2"/>
  <c r="F16" i="2"/>
  <c r="F8" i="2"/>
  <c r="F6" i="2"/>
  <c r="F4" i="2"/>
  <c r="F11" i="2" s="1"/>
  <c r="G20" i="1" s="1"/>
  <c r="F30" i="2" l="1"/>
  <c r="G21" i="1" s="1"/>
  <c r="F84" i="2"/>
  <c r="G24" i="1" s="1"/>
  <c r="E89" i="2" l="1"/>
  <c r="F89" i="2" s="1"/>
  <c r="F91" i="2" s="1"/>
  <c r="G25" i="1" s="1"/>
  <c r="G27" i="1" s="1"/>
  <c r="G29" i="1" s="1"/>
  <c r="G31" i="1" s="1"/>
</calcChain>
</file>

<file path=xl/sharedStrings.xml><?xml version="1.0" encoding="utf-8"?>
<sst xmlns="http://schemas.openxmlformats.org/spreadsheetml/2006/main" count="164" uniqueCount="91">
  <si>
    <t xml:space="preserve">NAROČNIK: </t>
  </si>
  <si>
    <t>KRAJEVNA SKUPNOST STOPIČE</t>
  </si>
  <si>
    <t>STOPIČE 3</t>
  </si>
  <si>
    <t>8322 STOPIČE</t>
  </si>
  <si>
    <t xml:space="preserve">KONTAKT: </t>
  </si>
  <si>
    <t>Tomaž Slak - predsednik KS Stopiče, 051-624-982</t>
  </si>
  <si>
    <t>Borut Blatnik - nadzor gradb. del v KS Stopiče, 040-553-308</t>
  </si>
  <si>
    <t xml:space="preserve">IZVAJALEC: </t>
  </si>
  <si>
    <t xml:space="preserve">LOKACIJA: </t>
  </si>
  <si>
    <t>REKAPITULACIJA</t>
  </si>
  <si>
    <t>1.</t>
  </si>
  <si>
    <t>RUŠITVENA DELA</t>
  </si>
  <si>
    <t>2.</t>
  </si>
  <si>
    <t>ZEMELJSKA DELA</t>
  </si>
  <si>
    <t>3.</t>
  </si>
  <si>
    <t>BETONSKA DELA</t>
  </si>
  <si>
    <t>4.</t>
  </si>
  <si>
    <t>TESARSKA DELA</t>
  </si>
  <si>
    <t>5.</t>
  </si>
  <si>
    <t>KANALIZACIJA</t>
  </si>
  <si>
    <t>6.</t>
  </si>
  <si>
    <t>DODATNA DELA</t>
  </si>
  <si>
    <t>SKUPAJ GRADBENA DELA</t>
  </si>
  <si>
    <t>DDV</t>
  </si>
  <si>
    <t>SKUPAJ Z DDV</t>
  </si>
  <si>
    <t xml:space="preserve">VELJAVNOST PONUDBE: </t>
  </si>
  <si>
    <t>30 dni</t>
  </si>
  <si>
    <t xml:space="preserve">DATUM: </t>
  </si>
  <si>
    <t xml:space="preserve">Izvajalecu gradbenih del bodo predani vsi načrti. </t>
  </si>
  <si>
    <t xml:space="preserve">Izvajalec mora zagotoviti primerno ureditev gradbišča z ureditvijo gradbiščne ograje in WC. </t>
  </si>
  <si>
    <t xml:space="preserve">Izvajalec gradbenih del bo izbran najbolj ugodnejši ter pogodba se sklene na "dela na ključ". </t>
  </si>
  <si>
    <t>Enota</t>
  </si>
  <si>
    <t xml:space="preserve">Količina </t>
  </si>
  <si>
    <t>Cena/enoto</t>
  </si>
  <si>
    <t>Skupaj</t>
  </si>
  <si>
    <t xml:space="preserve">Zakoličba obstoječih komunalnih in drugih vodov ob pristojnosti pooblaščenih služb. </t>
  </si>
  <si>
    <t>ur</t>
  </si>
  <si>
    <t xml:space="preserve">Strojno rušenje asfalta z predhodnim zarezom. </t>
  </si>
  <si>
    <t>m2</t>
  </si>
  <si>
    <t xml:space="preserve">Odstranitev obstoječega robnika. </t>
  </si>
  <si>
    <t>m1</t>
  </si>
  <si>
    <t>RUŠITVENA DELA SKUPAJ</t>
  </si>
  <si>
    <t xml:space="preserve">1. </t>
  </si>
  <si>
    <t xml:space="preserve">Strojno, ročni izkop zemljine do IV. Ktg z odvozom na stalno deponijo. </t>
  </si>
  <si>
    <t>m3</t>
  </si>
  <si>
    <t xml:space="preserve">Strojni izkop zemljine v V. ktg. </t>
  </si>
  <si>
    <t>ocena: 10% izkopa</t>
  </si>
  <si>
    <t xml:space="preserve">Strojno, ročni izkop za  kanalizacijo in EKK kanalizacijo. </t>
  </si>
  <si>
    <t xml:space="preserve">Dobava in vgradnja nasipnega materiala v sestavi: </t>
  </si>
  <si>
    <t>greda 0-100: 20 cm</t>
  </si>
  <si>
    <t>tampon 0-32: 10cm</t>
  </si>
  <si>
    <t xml:space="preserve">Planiranje zelenih površin po končanju del z humusom iz gradbiščne deponije. </t>
  </si>
  <si>
    <t>ZEMELJSKA DELA SKUPAJ</t>
  </si>
  <si>
    <t xml:space="preserve"> </t>
  </si>
  <si>
    <t xml:space="preserve">Dobava in vgradnja podložnega betona pod temelji opornih zidov v debelini 10cm. </t>
  </si>
  <si>
    <t xml:space="preserve">Dobava in vgradnja betona C25/30 za temelje. (dimenzij širine: 60cm, globine 50cm).  </t>
  </si>
  <si>
    <t>*</t>
  </si>
  <si>
    <t>oporni zid dolžine 38m</t>
  </si>
  <si>
    <t>oporni zid dolžine 16m</t>
  </si>
  <si>
    <t>oporni zid dolžine 11m</t>
  </si>
  <si>
    <t xml:space="preserve">3. </t>
  </si>
  <si>
    <t>Dobava in vgradnja betona C25/30 za oporni zid. (dimenzij širine:20cm)</t>
  </si>
  <si>
    <t>oporni zid dolžine 38m (višina: 1,30m)</t>
  </si>
  <si>
    <t>oporni zid dolžine 16m (višina: 0,80m)</t>
  </si>
  <si>
    <t>oporni zid dolžine 11m (višina: 1,0m)</t>
  </si>
  <si>
    <t>Dobava in vgradnja cestnega robnika dimenzij 12/25/100cm.</t>
  </si>
  <si>
    <t>Dobava in vgradnja mrež in palic do fi 12mm. (upoštevano 85kg/m3)</t>
  </si>
  <si>
    <t>kg</t>
  </si>
  <si>
    <t>-</t>
  </si>
  <si>
    <t>mreže Q335 ali Q283</t>
  </si>
  <si>
    <t>BETONSKA DELA SKUPAJ</t>
  </si>
  <si>
    <t xml:space="preserve">Dobava in vgradnja dvostranskega opaža za temelj opornega zidu do višine 50cm.  </t>
  </si>
  <si>
    <t xml:space="preserve">Dobava in vgradnja dvostranskega opaža opornega zidu do višine 1,5m.  </t>
  </si>
  <si>
    <t xml:space="preserve">prva stran opaža vidna </t>
  </si>
  <si>
    <t>TESARSKA DELA SKUPAJ</t>
  </si>
  <si>
    <t xml:space="preserve">Dobava in vgradnja UKC cevi fi 160 z vsemi fazonskimi kosi. </t>
  </si>
  <si>
    <t xml:space="preserve">Dobava in vgradnja UKC cevi fi 200 z vsemi fazonskimi kosi. </t>
  </si>
  <si>
    <t xml:space="preserve">Dobava in vgradnja UKC cevi fi 250 z vsemi fazonskimi kosi. </t>
  </si>
  <si>
    <t>priklop na obstoječo kanalizacijo</t>
  </si>
  <si>
    <t>Dobava in vgradnja stigmaflex cevi fi 50</t>
  </si>
  <si>
    <t xml:space="preserve">Dobava in vgradnja peskolovov BC fi 40 z LTŽ rešetko 40T. </t>
  </si>
  <si>
    <t>kom</t>
  </si>
  <si>
    <t xml:space="preserve">Dobava in vgradnja RJ iz BC fi 80  z LTŽ pokrovom (40T) za zbiralni jašek. </t>
  </si>
  <si>
    <t>7.</t>
  </si>
  <si>
    <t xml:space="preserve">Dobava in vgradnja AB podstavkov za kandelabre iz BC fi50. </t>
  </si>
  <si>
    <t>KANALIZACIJA SKUPAJ</t>
  </si>
  <si>
    <t xml:space="preserve">Vsa predvidena dela, ki bodo zavedena v gradbenem dnevniku in priznana s strani nadzora oz. naročnika. </t>
  </si>
  <si>
    <t>%</t>
  </si>
  <si>
    <t>DODATNA DELA SKUPAJ</t>
  </si>
  <si>
    <t>PARKIRIŠČE PRED CERKVIJO V HRUŠICI</t>
  </si>
  <si>
    <t>Hrušica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</si>
</sst>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/>
    <xf numFmtId="0" fontId="1" fillId="0" borderId="1" xfId="0" applyFont="1" applyFill="1" applyBorder="1"/>
    <xf numFmtId="10" fontId="1" fillId="0" borderId="1" xfId="0" applyNumberFormat="1" applyFont="1" applyBorder="1"/>
    <xf numFmtId="0" fontId="0" fillId="0" borderId="2" xfId="0" applyBorder="1"/>
    <xf numFmtId="0" fontId="1" fillId="0" borderId="2" xfId="0" applyFont="1" applyBorder="1"/>
    <xf numFmtId="164" fontId="1" fillId="0" borderId="2" xfId="0" applyNumberFormat="1" applyFont="1" applyBorder="1"/>
    <xf numFmtId="0" fontId="5" fillId="0" borderId="0" xfId="0" applyFon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right" wrapText="1"/>
    </xf>
    <xf numFmtId="0" fontId="0" fillId="0" borderId="4" xfId="0" applyBorder="1"/>
    <xf numFmtId="2" fontId="0" fillId="0" borderId="4" xfId="0" applyNumberFormat="1" applyBorder="1"/>
    <xf numFmtId="164" fontId="1" fillId="0" borderId="5" xfId="0" applyNumberFormat="1" applyFont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Border="1" applyAlignment="1">
      <alignment horizontal="right" wrapText="1"/>
    </xf>
    <xf numFmtId="0" fontId="0" fillId="0" borderId="0" xfId="0" applyBorder="1"/>
    <xf numFmtId="2" fontId="0" fillId="0" borderId="0" xfId="0" applyNumberFormat="1" applyBorder="1"/>
    <xf numFmtId="164" fontId="1" fillId="0" borderId="0" xfId="0" applyNumberFormat="1" applyFont="1" applyBorder="1"/>
    <xf numFmtId="0" fontId="2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workbookViewId="0">
      <selection activeCell="E16" sqref="E16"/>
    </sheetView>
  </sheetViews>
  <sheetFormatPr defaultRowHeight="15" x14ac:dyDescent="0.25"/>
  <sheetData>
    <row r="2" spans="1:9" x14ac:dyDescent="0.25">
      <c r="A2" s="1" t="s">
        <v>0</v>
      </c>
      <c r="C2" t="s">
        <v>1</v>
      </c>
    </row>
    <row r="3" spans="1:9" x14ac:dyDescent="0.25">
      <c r="A3" s="1"/>
      <c r="C3" t="s">
        <v>2</v>
      </c>
    </row>
    <row r="4" spans="1:9" x14ac:dyDescent="0.25">
      <c r="A4" s="1"/>
      <c r="C4" t="s">
        <v>3</v>
      </c>
    </row>
    <row r="5" spans="1:9" x14ac:dyDescent="0.25">
      <c r="A5" s="1"/>
    </row>
    <row r="6" spans="1:9" x14ac:dyDescent="0.25">
      <c r="A6" s="1" t="s">
        <v>4</v>
      </c>
      <c r="C6" t="s">
        <v>5</v>
      </c>
    </row>
    <row r="7" spans="1:9" x14ac:dyDescent="0.25">
      <c r="A7" s="1"/>
      <c r="C7" t="s">
        <v>6</v>
      </c>
    </row>
    <row r="8" spans="1:9" x14ac:dyDescent="0.25">
      <c r="A8" s="1"/>
    </row>
    <row r="9" spans="1:9" x14ac:dyDescent="0.25">
      <c r="A9" s="1" t="s">
        <v>7</v>
      </c>
    </row>
    <row r="13" spans="1:9" ht="26.25" x14ac:dyDescent="0.4">
      <c r="A13" s="28" t="s">
        <v>89</v>
      </c>
      <c r="B13" s="28"/>
      <c r="C13" s="28"/>
      <c r="D13" s="28"/>
      <c r="E13" s="28"/>
      <c r="F13" s="28"/>
      <c r="G13" s="28"/>
      <c r="H13" s="28"/>
      <c r="I13" s="28"/>
    </row>
    <row r="15" spans="1:9" x14ac:dyDescent="0.25">
      <c r="C15" t="s">
        <v>8</v>
      </c>
      <c r="E15" t="s">
        <v>90</v>
      </c>
    </row>
    <row r="16" spans="1:9" ht="28.5" x14ac:dyDescent="0.45">
      <c r="A16" s="2"/>
    </row>
    <row r="18" spans="1:8" ht="21" x14ac:dyDescent="0.35">
      <c r="D18" s="3" t="s">
        <v>9</v>
      </c>
    </row>
    <row r="20" spans="1:8" x14ac:dyDescent="0.25">
      <c r="A20" s="1" t="s">
        <v>10</v>
      </c>
      <c r="B20" s="1" t="s">
        <v>11</v>
      </c>
      <c r="C20" s="1"/>
      <c r="D20" s="1"/>
      <c r="E20" s="1"/>
      <c r="F20" s="1"/>
      <c r="G20" s="4">
        <f>'popis del parkirišče'!F11</f>
        <v>0</v>
      </c>
      <c r="H20" s="1"/>
    </row>
    <row r="21" spans="1:8" x14ac:dyDescent="0.25">
      <c r="A21" s="1" t="s">
        <v>12</v>
      </c>
      <c r="B21" s="1" t="s">
        <v>13</v>
      </c>
      <c r="C21" s="1"/>
      <c r="D21" s="1"/>
      <c r="E21" s="1"/>
      <c r="F21" s="1"/>
      <c r="G21" s="4">
        <f>'popis del parkirišče'!F30</f>
        <v>0</v>
      </c>
      <c r="H21" s="1"/>
    </row>
    <row r="22" spans="1:8" x14ac:dyDescent="0.25">
      <c r="A22" s="1" t="s">
        <v>14</v>
      </c>
      <c r="B22" s="1" t="s">
        <v>15</v>
      </c>
      <c r="C22" s="1"/>
      <c r="D22" s="1"/>
      <c r="E22" s="1"/>
      <c r="F22" s="1"/>
      <c r="G22" s="4">
        <f>'popis del parkirišče'!F53</f>
        <v>0</v>
      </c>
      <c r="H22" s="1"/>
    </row>
    <row r="23" spans="1:8" x14ac:dyDescent="0.25">
      <c r="A23" s="1" t="s">
        <v>16</v>
      </c>
      <c r="B23" s="1" t="s">
        <v>17</v>
      </c>
      <c r="C23" s="1"/>
      <c r="D23" s="1"/>
      <c r="E23" s="1"/>
      <c r="F23" s="1"/>
      <c r="G23" s="4">
        <f>'popis del parkirišče'!F63</f>
        <v>0</v>
      </c>
      <c r="H23" s="1"/>
    </row>
    <row r="24" spans="1:8" x14ac:dyDescent="0.25">
      <c r="A24" s="1" t="s">
        <v>18</v>
      </c>
      <c r="B24" s="1" t="s">
        <v>19</v>
      </c>
      <c r="C24" s="1"/>
      <c r="D24" s="1"/>
      <c r="E24" s="1"/>
      <c r="F24" s="1"/>
      <c r="G24" s="4">
        <f>'popis del parkirišče'!F84</f>
        <v>0</v>
      </c>
      <c r="H24" s="1"/>
    </row>
    <row r="25" spans="1:8" x14ac:dyDescent="0.25">
      <c r="A25" s="5" t="s">
        <v>20</v>
      </c>
      <c r="B25" s="5" t="s">
        <v>21</v>
      </c>
      <c r="C25" s="5"/>
      <c r="D25" s="5"/>
      <c r="E25" s="5"/>
      <c r="F25" s="5"/>
      <c r="G25" s="6">
        <f>'popis del parkirišče'!F91</f>
        <v>0</v>
      </c>
      <c r="H25" s="1"/>
    </row>
    <row r="27" spans="1:8" x14ac:dyDescent="0.25">
      <c r="A27" s="7"/>
      <c r="B27" s="8" t="s">
        <v>22</v>
      </c>
      <c r="C27" s="7"/>
      <c r="D27" s="7"/>
      <c r="E27" s="7"/>
      <c r="F27" s="7"/>
      <c r="G27" s="6">
        <f>SUM(G20:G26)</f>
        <v>0</v>
      </c>
    </row>
    <row r="29" spans="1:8" x14ac:dyDescent="0.25">
      <c r="A29" s="7"/>
      <c r="B29" s="8" t="s">
        <v>23</v>
      </c>
      <c r="C29" s="9">
        <v>0.22</v>
      </c>
      <c r="D29" s="5"/>
      <c r="E29" s="5"/>
      <c r="F29" s="5"/>
      <c r="G29" s="6">
        <f>G27*0.22</f>
        <v>0</v>
      </c>
    </row>
    <row r="31" spans="1:8" ht="15.75" thickBot="1" x14ac:dyDescent="0.3">
      <c r="A31" s="10"/>
      <c r="B31" s="11" t="s">
        <v>24</v>
      </c>
      <c r="C31" s="10"/>
      <c r="D31" s="10"/>
      <c r="E31" s="10"/>
      <c r="F31" s="10"/>
      <c r="G31" s="12">
        <f>G27+G29</f>
        <v>0</v>
      </c>
    </row>
    <row r="32" spans="1:8" ht="15.75" thickTop="1" x14ac:dyDescent="0.25"/>
    <row r="34" spans="1:4" x14ac:dyDescent="0.25">
      <c r="A34" t="s">
        <v>25</v>
      </c>
      <c r="D34" t="s">
        <v>26</v>
      </c>
    </row>
    <row r="36" spans="1:4" x14ac:dyDescent="0.25">
      <c r="A36" t="s">
        <v>27</v>
      </c>
    </row>
    <row r="40" spans="1:4" x14ac:dyDescent="0.25">
      <c r="A40" t="s">
        <v>28</v>
      </c>
    </row>
    <row r="42" spans="1:4" x14ac:dyDescent="0.25">
      <c r="A42" t="s">
        <v>29</v>
      </c>
    </row>
    <row r="44" spans="1:4" x14ac:dyDescent="0.25">
      <c r="A44" t="s">
        <v>30</v>
      </c>
    </row>
  </sheetData>
  <mergeCells count="1">
    <mergeCell ref="A13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67" workbookViewId="0">
      <selection activeCell="E5" sqref="E5"/>
    </sheetView>
  </sheetViews>
  <sheetFormatPr defaultRowHeight="15" x14ac:dyDescent="0.25"/>
  <cols>
    <col min="1" max="1" width="4.42578125" customWidth="1"/>
    <col min="2" max="2" width="37.42578125" customWidth="1"/>
    <col min="4" max="4" width="9.140625" style="14"/>
    <col min="5" max="5" width="11.5703125" style="14" bestFit="1" customWidth="1"/>
    <col min="6" max="6" width="9.140625" style="15"/>
  </cols>
  <sheetData>
    <row r="1" spans="1:6" ht="23.25" x14ac:dyDescent="0.35">
      <c r="A1" s="13" t="s">
        <v>11</v>
      </c>
    </row>
    <row r="2" spans="1:6" ht="23.25" x14ac:dyDescent="0.35">
      <c r="A2" s="13"/>
    </row>
    <row r="3" spans="1:6" x14ac:dyDescent="0.25">
      <c r="C3" t="s">
        <v>31</v>
      </c>
      <c r="D3" s="14" t="s">
        <v>32</v>
      </c>
      <c r="E3" s="14" t="s">
        <v>33</v>
      </c>
      <c r="F3" s="15" t="s">
        <v>34</v>
      </c>
    </row>
    <row r="4" spans="1:6" ht="45" x14ac:dyDescent="0.25">
      <c r="A4" s="16" t="s">
        <v>10</v>
      </c>
      <c r="B4" s="17" t="s">
        <v>35</v>
      </c>
      <c r="C4" t="s">
        <v>36</v>
      </c>
      <c r="D4" s="14">
        <v>5</v>
      </c>
      <c r="F4" s="15">
        <f>D4*E4</f>
        <v>0</v>
      </c>
    </row>
    <row r="6" spans="1:6" ht="30" x14ac:dyDescent="0.25">
      <c r="A6" s="16" t="s">
        <v>12</v>
      </c>
      <c r="B6" s="17" t="s">
        <v>37</v>
      </c>
      <c r="C6" t="s">
        <v>38</v>
      </c>
      <c r="D6" s="14">
        <v>2</v>
      </c>
      <c r="F6" s="15">
        <f t="shared" ref="F6" si="0">D6*E6</f>
        <v>0</v>
      </c>
    </row>
    <row r="7" spans="1:6" x14ac:dyDescent="0.25">
      <c r="A7" s="16"/>
      <c r="B7" s="17"/>
    </row>
    <row r="8" spans="1:6" x14ac:dyDescent="0.25">
      <c r="A8" s="16" t="s">
        <v>14</v>
      </c>
      <c r="B8" s="17" t="s">
        <v>39</v>
      </c>
      <c r="C8" t="s">
        <v>40</v>
      </c>
      <c r="D8" s="14">
        <v>1</v>
      </c>
      <c r="F8" s="15">
        <f t="shared" ref="F8" si="1">D8*E8</f>
        <v>0</v>
      </c>
    </row>
    <row r="9" spans="1:6" x14ac:dyDescent="0.25">
      <c r="A9" s="16"/>
      <c r="B9" s="17"/>
    </row>
    <row r="10" spans="1:6" ht="15.75" thickBot="1" x14ac:dyDescent="0.3">
      <c r="A10" s="16"/>
      <c r="B10" s="17"/>
    </row>
    <row r="11" spans="1:6" ht="15.75" thickBot="1" x14ac:dyDescent="0.3">
      <c r="A11" s="16"/>
      <c r="B11" s="18" t="s">
        <v>41</v>
      </c>
      <c r="C11" s="19"/>
      <c r="D11" s="20"/>
      <c r="E11" s="20"/>
      <c r="F11" s="21">
        <f>SUM(F4:F10)</f>
        <v>0</v>
      </c>
    </row>
    <row r="13" spans="1:6" ht="23.25" x14ac:dyDescent="0.35">
      <c r="A13" s="13" t="s">
        <v>13</v>
      </c>
    </row>
    <row r="15" spans="1:6" x14ac:dyDescent="0.25">
      <c r="C15" t="s">
        <v>31</v>
      </c>
      <c r="D15" s="14" t="s">
        <v>32</v>
      </c>
      <c r="E15" s="14" t="s">
        <v>33</v>
      </c>
      <c r="F15" s="15" t="s">
        <v>34</v>
      </c>
    </row>
    <row r="16" spans="1:6" ht="30" x14ac:dyDescent="0.25">
      <c r="A16" s="16" t="s">
        <v>42</v>
      </c>
      <c r="B16" s="17" t="s">
        <v>43</v>
      </c>
      <c r="C16" t="s">
        <v>44</v>
      </c>
      <c r="D16" s="14">
        <v>385.9</v>
      </c>
      <c r="F16" s="15">
        <f>D16*E16</f>
        <v>0</v>
      </c>
    </row>
    <row r="18" spans="1:6" x14ac:dyDescent="0.25">
      <c r="A18" s="16" t="s">
        <v>12</v>
      </c>
      <c r="B18" s="17" t="s">
        <v>45</v>
      </c>
      <c r="C18" t="s">
        <v>44</v>
      </c>
      <c r="D18" s="14">
        <v>45.7</v>
      </c>
      <c r="F18" s="15">
        <f t="shared" ref="F18:F23" si="2">D18*E18</f>
        <v>0</v>
      </c>
    </row>
    <row r="19" spans="1:6" x14ac:dyDescent="0.25">
      <c r="A19" s="16"/>
      <c r="B19" s="17" t="s">
        <v>46</v>
      </c>
    </row>
    <row r="21" spans="1:6" ht="30" x14ac:dyDescent="0.25">
      <c r="A21" s="16" t="s">
        <v>14</v>
      </c>
      <c r="B21" s="17" t="s">
        <v>47</v>
      </c>
      <c r="C21" t="s">
        <v>40</v>
      </c>
      <c r="D21" s="14">
        <v>72</v>
      </c>
      <c r="F21" s="15">
        <f t="shared" si="2"/>
        <v>0</v>
      </c>
    </row>
    <row r="23" spans="1:6" ht="30" x14ac:dyDescent="0.25">
      <c r="A23" s="16" t="s">
        <v>16</v>
      </c>
      <c r="B23" s="17" t="s">
        <v>48</v>
      </c>
      <c r="C23" t="s">
        <v>44</v>
      </c>
      <c r="D23" s="14">
        <v>171.6</v>
      </c>
      <c r="F23" s="15">
        <f t="shared" si="2"/>
        <v>0</v>
      </c>
    </row>
    <row r="24" spans="1:6" x14ac:dyDescent="0.25">
      <c r="B24" t="s">
        <v>49</v>
      </c>
    </row>
    <row r="25" spans="1:6" x14ac:dyDescent="0.25">
      <c r="B25" s="17" t="s">
        <v>50</v>
      </c>
    </row>
    <row r="26" spans="1:6" x14ac:dyDescent="0.25">
      <c r="B26" s="17"/>
    </row>
    <row r="27" spans="1:6" ht="30" x14ac:dyDescent="0.25">
      <c r="A27" s="16" t="s">
        <v>18</v>
      </c>
      <c r="B27" s="17" t="s">
        <v>51</v>
      </c>
      <c r="C27" t="s">
        <v>38</v>
      </c>
      <c r="D27" s="14">
        <v>50</v>
      </c>
      <c r="F27" s="15">
        <f t="shared" ref="F27" si="3">D27*E27</f>
        <v>0</v>
      </c>
    </row>
    <row r="28" spans="1:6" x14ac:dyDescent="0.25">
      <c r="B28" s="17"/>
    </row>
    <row r="29" spans="1:6" ht="15.75" thickBot="1" x14ac:dyDescent="0.3"/>
    <row r="30" spans="1:6" ht="15.75" thickBot="1" x14ac:dyDescent="0.3">
      <c r="A30" s="16"/>
      <c r="B30" s="18" t="s">
        <v>52</v>
      </c>
      <c r="C30" s="19"/>
      <c r="D30" s="20"/>
      <c r="E30" s="20"/>
      <c r="F30" s="21">
        <f>SUM(F16:F29)</f>
        <v>0</v>
      </c>
    </row>
    <row r="31" spans="1:6" x14ac:dyDescent="0.25">
      <c r="B31" s="22" t="s">
        <v>53</v>
      </c>
    </row>
    <row r="32" spans="1:6" ht="23.25" x14ac:dyDescent="0.35">
      <c r="A32" s="13" t="s">
        <v>15</v>
      </c>
    </row>
    <row r="34" spans="1:6" x14ac:dyDescent="0.25">
      <c r="C34" t="s">
        <v>31</v>
      </c>
      <c r="D34" s="14" t="s">
        <v>32</v>
      </c>
      <c r="E34" s="14" t="s">
        <v>33</v>
      </c>
      <c r="F34" s="15" t="s">
        <v>34</v>
      </c>
    </row>
    <row r="35" spans="1:6" ht="45" x14ac:dyDescent="0.25">
      <c r="A35" s="16" t="s">
        <v>42</v>
      </c>
      <c r="B35" s="23" t="s">
        <v>54</v>
      </c>
      <c r="C35" t="s">
        <v>44</v>
      </c>
      <c r="D35" s="14">
        <v>3.76</v>
      </c>
      <c r="F35" s="15">
        <f>D35*E35</f>
        <v>0</v>
      </c>
    </row>
    <row r="37" spans="1:6" ht="45" x14ac:dyDescent="0.25">
      <c r="A37" s="16" t="s">
        <v>12</v>
      </c>
      <c r="B37" s="23" t="s">
        <v>55</v>
      </c>
    </row>
    <row r="38" spans="1:6" x14ac:dyDescent="0.25">
      <c r="A38" s="16" t="s">
        <v>56</v>
      </c>
      <c r="B38" s="23" t="s">
        <v>57</v>
      </c>
      <c r="C38" t="s">
        <v>44</v>
      </c>
      <c r="D38" s="14">
        <v>11.4</v>
      </c>
      <c r="F38" s="15">
        <f t="shared" ref="F38:F40" si="4">D38*E38</f>
        <v>0</v>
      </c>
    </row>
    <row r="39" spans="1:6" x14ac:dyDescent="0.25">
      <c r="A39" s="16" t="s">
        <v>56</v>
      </c>
      <c r="B39" s="23" t="s">
        <v>58</v>
      </c>
      <c r="C39" t="s">
        <v>44</v>
      </c>
      <c r="D39" s="14">
        <v>4.8</v>
      </c>
      <c r="F39" s="15">
        <f t="shared" si="4"/>
        <v>0</v>
      </c>
    </row>
    <row r="40" spans="1:6" x14ac:dyDescent="0.25">
      <c r="A40" s="16" t="s">
        <v>56</v>
      </c>
      <c r="B40" s="23" t="s">
        <v>59</v>
      </c>
      <c r="C40" t="s">
        <v>44</v>
      </c>
      <c r="D40" s="14">
        <v>3.3</v>
      </c>
      <c r="F40" s="15">
        <f t="shared" si="4"/>
        <v>0</v>
      </c>
    </row>
    <row r="42" spans="1:6" ht="30" x14ac:dyDescent="0.25">
      <c r="A42" s="16" t="s">
        <v>60</v>
      </c>
      <c r="B42" s="23" t="s">
        <v>61</v>
      </c>
    </row>
    <row r="43" spans="1:6" x14ac:dyDescent="0.25">
      <c r="A43" s="16"/>
      <c r="B43" s="23"/>
    </row>
    <row r="44" spans="1:6" x14ac:dyDescent="0.25">
      <c r="A44" s="16" t="s">
        <v>56</v>
      </c>
      <c r="B44" s="23" t="s">
        <v>62</v>
      </c>
      <c r="C44" t="s">
        <v>44</v>
      </c>
      <c r="D44" s="14">
        <v>9.8800000000000008</v>
      </c>
      <c r="F44" s="15">
        <f t="shared" ref="F44:F46" si="5">D44*E44</f>
        <v>0</v>
      </c>
    </row>
    <row r="45" spans="1:6" x14ac:dyDescent="0.25">
      <c r="A45" s="16" t="s">
        <v>56</v>
      </c>
      <c r="B45" s="23" t="s">
        <v>63</v>
      </c>
      <c r="C45" t="s">
        <v>44</v>
      </c>
      <c r="D45" s="14">
        <v>2.56</v>
      </c>
      <c r="F45" s="15">
        <f t="shared" si="5"/>
        <v>0</v>
      </c>
    </row>
    <row r="46" spans="1:6" ht="12.75" customHeight="1" x14ac:dyDescent="0.25">
      <c r="A46" s="16" t="s">
        <v>56</v>
      </c>
      <c r="B46" s="23" t="s">
        <v>64</v>
      </c>
      <c r="C46" t="s">
        <v>44</v>
      </c>
      <c r="D46" s="14">
        <v>2.2000000000000002</v>
      </c>
      <c r="F46" s="15">
        <f t="shared" si="5"/>
        <v>0</v>
      </c>
    </row>
    <row r="47" spans="1:6" x14ac:dyDescent="0.25">
      <c r="A47" s="16"/>
      <c r="B47" s="23"/>
    </row>
    <row r="48" spans="1:6" ht="30" x14ac:dyDescent="0.25">
      <c r="A48" s="16" t="s">
        <v>16</v>
      </c>
      <c r="B48" s="23" t="s">
        <v>65</v>
      </c>
      <c r="C48" t="s">
        <v>40</v>
      </c>
      <c r="D48" s="14">
        <v>41</v>
      </c>
      <c r="F48" s="15">
        <f t="shared" ref="F48:F50" si="6">D48*E48</f>
        <v>0</v>
      </c>
    </row>
    <row r="49" spans="1:6" x14ac:dyDescent="0.25">
      <c r="A49" s="16"/>
      <c r="B49" s="23"/>
    </row>
    <row r="50" spans="1:6" ht="30" x14ac:dyDescent="0.25">
      <c r="A50" s="16" t="s">
        <v>18</v>
      </c>
      <c r="B50" s="23" t="s">
        <v>66</v>
      </c>
      <c r="C50" t="s">
        <v>67</v>
      </c>
      <c r="D50" s="14">
        <v>2901.9</v>
      </c>
      <c r="F50" s="15">
        <f t="shared" si="6"/>
        <v>0</v>
      </c>
    </row>
    <row r="51" spans="1:6" x14ac:dyDescent="0.25">
      <c r="A51" s="16" t="s">
        <v>68</v>
      </c>
      <c r="B51" s="23" t="s">
        <v>69</v>
      </c>
    </row>
    <row r="52" spans="1:6" ht="15.75" thickBot="1" x14ac:dyDescent="0.3"/>
    <row r="53" spans="1:6" ht="15.75" thickBot="1" x14ac:dyDescent="0.3">
      <c r="A53" s="16"/>
      <c r="B53" s="18" t="s">
        <v>70</v>
      </c>
      <c r="C53" s="19"/>
      <c r="D53" s="20"/>
      <c r="E53" s="20"/>
      <c r="F53" s="21">
        <f>SUM(F35:F52)</f>
        <v>0</v>
      </c>
    </row>
    <row r="55" spans="1:6" ht="23.25" x14ac:dyDescent="0.35">
      <c r="A55" s="13" t="s">
        <v>17</v>
      </c>
    </row>
    <row r="57" spans="1:6" x14ac:dyDescent="0.25">
      <c r="C57" t="s">
        <v>31</v>
      </c>
      <c r="D57" s="14" t="s">
        <v>32</v>
      </c>
      <c r="E57" s="14" t="s">
        <v>33</v>
      </c>
      <c r="F57" s="15" t="s">
        <v>34</v>
      </c>
    </row>
    <row r="58" spans="1:6" ht="30" x14ac:dyDescent="0.25">
      <c r="A58" s="16" t="s">
        <v>42</v>
      </c>
      <c r="B58" s="23" t="s">
        <v>71</v>
      </c>
      <c r="C58" t="s">
        <v>40</v>
      </c>
      <c r="D58" s="14">
        <v>65</v>
      </c>
      <c r="F58" s="15">
        <f>D58*E58</f>
        <v>0</v>
      </c>
    </row>
    <row r="60" spans="1:6" ht="30" x14ac:dyDescent="0.25">
      <c r="A60" s="16" t="s">
        <v>12</v>
      </c>
      <c r="B60" s="17" t="s">
        <v>72</v>
      </c>
      <c r="C60" t="s">
        <v>38</v>
      </c>
      <c r="D60" s="14">
        <v>147.63999999999999</v>
      </c>
      <c r="F60" s="15">
        <f t="shared" ref="F60" si="7">D60*E60</f>
        <v>0</v>
      </c>
    </row>
    <row r="61" spans="1:6" x14ac:dyDescent="0.25">
      <c r="A61" t="s">
        <v>56</v>
      </c>
      <c r="B61" t="s">
        <v>73</v>
      </c>
    </row>
    <row r="62" spans="1:6" ht="15.75" thickBot="1" x14ac:dyDescent="0.3"/>
    <row r="63" spans="1:6" ht="15.75" thickBot="1" x14ac:dyDescent="0.3">
      <c r="A63" s="16"/>
      <c r="B63" s="18" t="s">
        <v>74</v>
      </c>
      <c r="C63" s="19"/>
      <c r="D63" s="20"/>
      <c r="E63" s="20"/>
      <c r="F63" s="21">
        <f>SUM(F58:F62)</f>
        <v>0</v>
      </c>
    </row>
    <row r="65" spans="1:6" ht="23.25" x14ac:dyDescent="0.35">
      <c r="A65" s="13" t="s">
        <v>19</v>
      </c>
    </row>
    <row r="67" spans="1:6" x14ac:dyDescent="0.25">
      <c r="C67" t="s">
        <v>31</v>
      </c>
      <c r="D67" s="14" t="s">
        <v>32</v>
      </c>
      <c r="E67" s="14" t="s">
        <v>33</v>
      </c>
      <c r="F67" s="15" t="s">
        <v>34</v>
      </c>
    </row>
    <row r="69" spans="1:6" ht="30" x14ac:dyDescent="0.25">
      <c r="A69" s="16" t="s">
        <v>10</v>
      </c>
      <c r="B69" s="23" t="s">
        <v>75</v>
      </c>
      <c r="C69" t="s">
        <v>40</v>
      </c>
      <c r="D69" s="14">
        <v>24.5</v>
      </c>
      <c r="F69" s="15">
        <f t="shared" ref="F69:F82" si="8">D69*E69</f>
        <v>0</v>
      </c>
    </row>
    <row r="70" spans="1:6" x14ac:dyDescent="0.25">
      <c r="A70" s="16"/>
      <c r="B70" s="23"/>
    </row>
    <row r="71" spans="1:6" ht="30" x14ac:dyDescent="0.25">
      <c r="A71" s="16" t="s">
        <v>12</v>
      </c>
      <c r="B71" s="23" t="s">
        <v>76</v>
      </c>
      <c r="C71" t="s">
        <v>40</v>
      </c>
      <c r="D71" s="14">
        <v>25</v>
      </c>
      <c r="F71" s="15">
        <f t="shared" ref="F71" si="9">D71*E71</f>
        <v>0</v>
      </c>
    </row>
    <row r="72" spans="1:6" x14ac:dyDescent="0.25">
      <c r="A72" s="16"/>
      <c r="B72" s="23"/>
    </row>
    <row r="73" spans="1:6" ht="30" x14ac:dyDescent="0.25">
      <c r="A73" s="16" t="s">
        <v>14</v>
      </c>
      <c r="B73" s="23" t="s">
        <v>77</v>
      </c>
      <c r="C73" t="s">
        <v>40</v>
      </c>
      <c r="D73" s="14">
        <v>3</v>
      </c>
      <c r="F73" s="15">
        <f t="shared" ref="F73" si="10">D73*E73</f>
        <v>0</v>
      </c>
    </row>
    <row r="74" spans="1:6" x14ac:dyDescent="0.25">
      <c r="A74" s="16" t="s">
        <v>56</v>
      </c>
      <c r="B74" s="23" t="s">
        <v>78</v>
      </c>
    </row>
    <row r="75" spans="1:6" ht="14.25" customHeight="1" x14ac:dyDescent="0.25"/>
    <row r="76" spans="1:6" x14ac:dyDescent="0.25">
      <c r="A76" t="s">
        <v>16</v>
      </c>
      <c r="B76" t="s">
        <v>79</v>
      </c>
      <c r="C76" t="s">
        <v>40</v>
      </c>
      <c r="D76" s="14">
        <v>78.5</v>
      </c>
      <c r="F76" s="15">
        <f t="shared" si="8"/>
        <v>0</v>
      </c>
    </row>
    <row r="78" spans="1:6" ht="30" x14ac:dyDescent="0.25">
      <c r="A78" t="s">
        <v>18</v>
      </c>
      <c r="B78" s="17" t="s">
        <v>80</v>
      </c>
      <c r="C78" t="s">
        <v>81</v>
      </c>
      <c r="D78" s="14">
        <v>3</v>
      </c>
      <c r="F78" s="15">
        <f t="shared" si="8"/>
        <v>0</v>
      </c>
    </row>
    <row r="80" spans="1:6" ht="30" x14ac:dyDescent="0.25">
      <c r="A80" t="s">
        <v>20</v>
      </c>
      <c r="B80" s="17" t="s">
        <v>82</v>
      </c>
      <c r="C80" t="s">
        <v>81</v>
      </c>
      <c r="D80" s="14">
        <v>1</v>
      </c>
      <c r="F80" s="15">
        <f t="shared" si="8"/>
        <v>0</v>
      </c>
    </row>
    <row r="82" spans="1:6" ht="30" x14ac:dyDescent="0.25">
      <c r="A82" t="s">
        <v>83</v>
      </c>
      <c r="B82" s="17" t="s">
        <v>84</v>
      </c>
      <c r="C82" t="s">
        <v>81</v>
      </c>
      <c r="D82" s="14">
        <v>3</v>
      </c>
      <c r="F82" s="15">
        <f t="shared" si="8"/>
        <v>0</v>
      </c>
    </row>
    <row r="83" spans="1:6" ht="15.75" thickBot="1" x14ac:dyDescent="0.3">
      <c r="B83" s="17"/>
    </row>
    <row r="84" spans="1:6" ht="15.75" thickBot="1" x14ac:dyDescent="0.3">
      <c r="A84" s="16"/>
      <c r="B84" s="18" t="s">
        <v>85</v>
      </c>
      <c r="C84" s="19"/>
      <c r="D84" s="20"/>
      <c r="E84" s="20"/>
      <c r="F84" s="21">
        <f>SUM(F68:F83)</f>
        <v>0</v>
      </c>
    </row>
    <row r="85" spans="1:6" x14ac:dyDescent="0.25">
      <c r="A85" s="16"/>
      <c r="B85" s="24"/>
      <c r="C85" s="25"/>
      <c r="D85" s="26"/>
      <c r="E85" s="26"/>
      <c r="F85" s="27"/>
    </row>
    <row r="86" spans="1:6" ht="23.25" x14ac:dyDescent="0.35">
      <c r="A86" s="13" t="s">
        <v>21</v>
      </c>
    </row>
    <row r="88" spans="1:6" x14ac:dyDescent="0.25">
      <c r="C88" t="s">
        <v>31</v>
      </c>
      <c r="D88" s="14" t="s">
        <v>32</v>
      </c>
      <c r="E88" s="14" t="s">
        <v>33</v>
      </c>
      <c r="F88" s="15" t="s">
        <v>34</v>
      </c>
    </row>
    <row r="89" spans="1:6" ht="45" x14ac:dyDescent="0.25">
      <c r="A89" s="16" t="s">
        <v>42</v>
      </c>
      <c r="B89" s="23" t="s">
        <v>86</v>
      </c>
      <c r="C89" t="s">
        <v>87</v>
      </c>
      <c r="D89" s="14">
        <v>1</v>
      </c>
      <c r="E89" s="14">
        <f>F84+F63+F53+F30+F11</f>
        <v>0</v>
      </c>
      <c r="F89" s="15">
        <f>E89*D89</f>
        <v>0</v>
      </c>
    </row>
    <row r="90" spans="1:6" ht="15.75" thickBot="1" x14ac:dyDescent="0.3"/>
    <row r="91" spans="1:6" ht="15.75" thickBot="1" x14ac:dyDescent="0.3">
      <c r="B91" s="18" t="s">
        <v>88</v>
      </c>
      <c r="C91" s="19"/>
      <c r="D91" s="20"/>
      <c r="E91" s="20"/>
      <c r="F91" s="21">
        <f>F89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popis del parkirišče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Borut Blatnik</dc:creator>
  <cp:lastModifiedBy>petraBudja</cp:lastModifiedBy>
  <dcterms:created xsi:type="dcterms:W3CDTF">2016-05-23T09:45:29Z</dcterms:created>
  <dcterms:modified xsi:type="dcterms:W3CDTF">2018-09-20T07:56:11Z</dcterms:modified>
</cp:coreProperties>
</file>