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rems\Documents\Izbira upravnika GT 2\"/>
    </mc:Choice>
  </mc:AlternateContent>
  <xr:revisionPtr revIDLastSave="0" documentId="13_ncr:1_{4BC8C2DA-7694-4C4F-88FD-FB003F142C12}" xr6:coauthVersionLast="47" xr6:coauthVersionMax="47" xr10:uidLastSave="{00000000-0000-0000-0000-000000000000}"/>
  <bookViews>
    <workbookView xWindow="-120" yWindow="-120" windowWidth="29040" windowHeight="15840" xr2:uid="{7F0F471E-87CB-4467-80FE-2D09BF752043}"/>
  </bookViews>
  <sheets>
    <sheet name="Projekcija upravnik" sheetId="2" r:id="rId1"/>
    <sheet name="Obračun toplo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" l="1"/>
  <c r="D23" i="3"/>
  <c r="D24" i="3"/>
  <c r="D19" i="3"/>
  <c r="D40" i="2"/>
  <c r="D41" i="2"/>
  <c r="D37" i="2"/>
  <c r="D69" i="2" l="1"/>
  <c r="D55" i="2"/>
  <c r="D42" i="2"/>
</calcChain>
</file>

<file path=xl/sharedStrings.xml><?xml version="1.0" encoding="utf-8"?>
<sst xmlns="http://schemas.openxmlformats.org/spreadsheetml/2006/main" count="176" uniqueCount="52">
  <si>
    <t>Številka dela stavbe</t>
  </si>
  <si>
    <t>Številka etaže</t>
  </si>
  <si>
    <t>Dejanska raba</t>
  </si>
  <si>
    <t>del stavbe za opravljanje storitev</t>
  </si>
  <si>
    <t>Publikum Trezor d.o.o.</t>
  </si>
  <si>
    <t>trgovski del stavbe</t>
  </si>
  <si>
    <t>Mestna občina Novo mesto</t>
  </si>
  <si>
    <t>Površina (m2)</t>
  </si>
  <si>
    <t>poslovni del stavbe</t>
  </si>
  <si>
    <t>stanovanje</t>
  </si>
  <si>
    <t>klet</t>
  </si>
  <si>
    <t>skupni komunikacijski prostor</t>
  </si>
  <si>
    <t>Last MONM:</t>
  </si>
  <si>
    <t>Last Publikum Trezor d.o.o.</t>
  </si>
  <si>
    <t>tehnični prostor</t>
  </si>
  <si>
    <t xml:space="preserve">NOVO STANJE - ELABORAT Z DNE 21. 9. 2023 TER ODLOČBA GURS, ŠT. 02152-56810/2023-2562-3 Z 29. 9. 2023 </t>
  </si>
  <si>
    <t>shramba, sušilnica, pralnica</t>
  </si>
  <si>
    <t>1, 3, 4, 5 in 6</t>
  </si>
  <si>
    <t>Pravni status/lastnik</t>
  </si>
  <si>
    <t>Trenutno posebni skupni del, predmet prenosa med posamezne dele v lasti Mestne občine Novo mesto</t>
  </si>
  <si>
    <t>Posamezni deli - končno stanje</t>
  </si>
  <si>
    <t>Splošni skupni deli - končno stanje</t>
  </si>
  <si>
    <t>52-del (vetrolov, brez prostora za čistilke, kurilnice in dvigala)</t>
  </si>
  <si>
    <t>19-del (del, ki se nanaša na 2. etažo)</t>
  </si>
  <si>
    <t>Trenutno posebni skupni del, predmet prenosa med splošne skupne dele</t>
  </si>
  <si>
    <t>Nov del stavbe, doslej ni obstajal, predviden prenos med splošne skupne dele</t>
  </si>
  <si>
    <t>Posamezni skupni del v lasti Mestne občine Novo mesto, predmet prenosa med splošne skupne dele</t>
  </si>
  <si>
    <t>19-del (del, ki se nanaša na 1., 3., 4., 5. in 6. etažo)</t>
  </si>
  <si>
    <t>25 (*)</t>
  </si>
  <si>
    <t>27 (*)</t>
  </si>
  <si>
    <t>Posebni skupni deli - končno stanje (razen pri delih stavbe, označenih z zvezdico)</t>
  </si>
  <si>
    <r>
      <t xml:space="preserve">Posamezni del v lasti Mestne občine Novo mesto. </t>
    </r>
    <r>
      <rPr>
        <u/>
        <sz val="11"/>
        <color theme="1"/>
        <rFont val="Calibri"/>
        <family val="2"/>
        <charset val="238"/>
        <scheme val="minor"/>
      </rPr>
      <t>Del stavbe se šteje kot posebni skupni del</t>
    </r>
    <r>
      <rPr>
        <sz val="11"/>
        <color theme="1"/>
        <rFont val="Calibri"/>
        <family val="2"/>
        <charset val="238"/>
        <scheme val="minor"/>
      </rPr>
      <t>, pravnega statusa se v tem trenutku ne spreminja</t>
    </r>
  </si>
  <si>
    <t>52-del (prostor za čistilke, kurilnica in dvigalo)</t>
  </si>
  <si>
    <t>Posamezni del v lasti Mestne občine Novo mesto, predmet prenosa med posebne skupne dele</t>
  </si>
  <si>
    <t>Posebni skupni del v korist lastnikov nepremičnin - posameznih delov last Mestne občine Novo mesto</t>
  </si>
  <si>
    <t>V upravljanju JSS MONM na podlagi sklepa župana št. 4781-0012/2023-6 z dne 27. 10. 2023</t>
  </si>
  <si>
    <t>PROJEKCIJA ZA DOLOČITEV UPRAVNIKA - STAVBA 796, K. O. 1456 NOVO MESTO</t>
  </si>
  <si>
    <t>Zemljišče</t>
  </si>
  <si>
    <t>katastrska občina</t>
  </si>
  <si>
    <t>1456 Novo mesto</t>
  </si>
  <si>
    <t>1510-del</t>
  </si>
  <si>
    <t>Stanje v naravi</t>
  </si>
  <si>
    <t>Notranje dvorišče (atrij)</t>
  </si>
  <si>
    <t>Posebni skupni deli v celoti pripadajo nepremičninam v lasti MONM</t>
  </si>
  <si>
    <t>Upravljanje JSS MONM:</t>
  </si>
  <si>
    <t>Delež na splošnih skupnih delih stavbe za potrebe izstavljanja računov</t>
  </si>
  <si>
    <t>Delež na posebnih skupnih delih stavbe za potrebe izstavljanja računov</t>
  </si>
  <si>
    <t>Splošni skupni del v korist lastnikov stavbe, predmet prenosa med lastnino MONM</t>
  </si>
  <si>
    <t>Zemljišče - notranje dvorišče</t>
  </si>
  <si>
    <t xml:space="preserve">Last MONM: </t>
  </si>
  <si>
    <t>Delež za potrebe izstavljanja računov za storitev delitve in obračuna stroškov toplote</t>
  </si>
  <si>
    <t>SEZNAM PROSTOROV NA GLAVNEM TRGU 2, KI SE OGREVAJO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</si>
</sst>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/>
    </xf>
    <xf numFmtId="10" fontId="1" fillId="4" borderId="0" xfId="0" applyNumberFormat="1" applyFont="1" applyFill="1"/>
    <xf numFmtId="10" fontId="1" fillId="4" borderId="2" xfId="0" applyNumberFormat="1" applyFont="1" applyFill="1" applyBorder="1"/>
    <xf numFmtId="0" fontId="0" fillId="4" borderId="0" xfId="0" applyFill="1" applyAlignment="1">
      <alignment horizontal="center"/>
    </xf>
    <xf numFmtId="9" fontId="1" fillId="4" borderId="0" xfId="0" applyNumberFormat="1" applyFont="1" applyFill="1"/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wrapText="1"/>
    </xf>
    <xf numFmtId="0" fontId="1" fillId="3" borderId="0" xfId="0" applyFont="1" applyFill="1"/>
    <xf numFmtId="14" fontId="0" fillId="0" borderId="0" xfId="0" applyNumberFormat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4" borderId="0" xfId="0" applyFont="1" applyFill="1"/>
    <xf numFmtId="0" fontId="1" fillId="0" borderId="0" xfId="0" applyFont="1"/>
    <xf numFmtId="9" fontId="1" fillId="0" borderId="0" xfId="0" applyNumberFormat="1" applyFont="1"/>
    <xf numFmtId="0" fontId="1" fillId="0" borderId="5" xfId="0" applyFont="1" applyBorder="1" applyAlignment="1">
      <alignment horizontal="center"/>
    </xf>
    <xf numFmtId="0" fontId="0" fillId="7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8" borderId="4" xfId="0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DFFBC-1DB9-47B5-B0EE-C35E43485AE7}">
  <sheetPr>
    <pageSetUpPr fitToPage="1"/>
  </sheetPr>
  <dimension ref="A1:I75"/>
  <sheetViews>
    <sheetView tabSelected="1" zoomScale="110" zoomScaleNormal="110" workbookViewId="0">
      <selection activeCell="B78" sqref="B78"/>
    </sheetView>
  </sheetViews>
  <sheetFormatPr defaultRowHeight="15" x14ac:dyDescent="0.25"/>
  <cols>
    <col min="1" max="1" width="20.42578125" customWidth="1"/>
    <col min="2" max="2" width="17.5703125" customWidth="1"/>
    <col min="3" max="3" width="30" customWidth="1"/>
    <col min="4" max="4" width="12.7109375" customWidth="1"/>
    <col min="5" max="5" width="27.42578125" customWidth="1"/>
    <col min="6" max="6" width="34.85546875" customWidth="1"/>
    <col min="7" max="7" width="27.28515625" customWidth="1"/>
    <col min="8" max="9" width="18.28515625" customWidth="1"/>
  </cols>
  <sheetData>
    <row r="1" spans="1:8" ht="15.75" x14ac:dyDescent="0.25">
      <c r="A1" s="38" t="s">
        <v>36</v>
      </c>
      <c r="B1" s="39"/>
      <c r="C1" s="39"/>
      <c r="D1" s="39"/>
      <c r="E1" s="39"/>
    </row>
    <row r="3" spans="1:8" x14ac:dyDescent="0.25">
      <c r="A3" s="8" t="s">
        <v>15</v>
      </c>
      <c r="B3" s="8"/>
      <c r="C3" s="8"/>
      <c r="D3" s="8"/>
      <c r="E3" s="8"/>
    </row>
    <row r="4" spans="1:8" x14ac:dyDescent="0.25">
      <c r="A4" s="25" t="s">
        <v>20</v>
      </c>
      <c r="B4" s="3"/>
      <c r="G4" s="26"/>
      <c r="H4" s="26"/>
    </row>
    <row r="5" spans="1:8" ht="30" x14ac:dyDescent="0.25">
      <c r="F5" s="37" t="s">
        <v>43</v>
      </c>
    </row>
    <row r="6" spans="1:8" x14ac:dyDescent="0.25">
      <c r="A6" s="2" t="s">
        <v>0</v>
      </c>
      <c r="B6" s="2" t="s">
        <v>1</v>
      </c>
      <c r="C6" s="2" t="s">
        <v>2</v>
      </c>
      <c r="D6" s="2" t="s">
        <v>7</v>
      </c>
      <c r="E6" s="2" t="s">
        <v>18</v>
      </c>
    </row>
    <row r="7" spans="1:8" x14ac:dyDescent="0.25">
      <c r="A7" s="9">
        <v>1</v>
      </c>
      <c r="B7" s="9">
        <v>2</v>
      </c>
      <c r="C7" s="10" t="s">
        <v>3</v>
      </c>
      <c r="D7" s="9">
        <v>85.4</v>
      </c>
      <c r="E7" s="10" t="s">
        <v>4</v>
      </c>
    </row>
    <row r="8" spans="1:8" x14ac:dyDescent="0.25">
      <c r="A8" s="9">
        <v>3</v>
      </c>
      <c r="B8" s="9">
        <v>2</v>
      </c>
      <c r="C8" s="10" t="s">
        <v>5</v>
      </c>
      <c r="D8" s="9">
        <v>45.2</v>
      </c>
      <c r="E8" s="10" t="s">
        <v>4</v>
      </c>
    </row>
    <row r="9" spans="1:8" x14ac:dyDescent="0.25">
      <c r="A9" s="9">
        <v>17</v>
      </c>
      <c r="B9" s="9">
        <v>2</v>
      </c>
      <c r="C9" s="10" t="s">
        <v>3</v>
      </c>
      <c r="D9" s="9">
        <v>50</v>
      </c>
      <c r="E9" s="10" t="s">
        <v>4</v>
      </c>
    </row>
    <row r="10" spans="1:8" ht="60" x14ac:dyDescent="0.25">
      <c r="A10" s="22">
        <v>20</v>
      </c>
      <c r="B10" s="22">
        <v>7</v>
      </c>
      <c r="C10" s="23" t="s">
        <v>16</v>
      </c>
      <c r="D10" s="22">
        <v>150.19999999999999</v>
      </c>
      <c r="E10" s="24" t="s">
        <v>19</v>
      </c>
      <c r="F10" s="40" t="s">
        <v>35</v>
      </c>
    </row>
    <row r="11" spans="1:8" ht="60" x14ac:dyDescent="0.25">
      <c r="A11" s="22">
        <v>21</v>
      </c>
      <c r="B11" s="22">
        <v>8</v>
      </c>
      <c r="C11" s="23" t="s">
        <v>16</v>
      </c>
      <c r="D11" s="22">
        <v>373.6</v>
      </c>
      <c r="E11" s="24" t="s">
        <v>19</v>
      </c>
      <c r="F11" s="40"/>
    </row>
    <row r="12" spans="1:8" x14ac:dyDescent="0.25">
      <c r="A12" s="20">
        <v>22</v>
      </c>
      <c r="B12" s="20">
        <v>1</v>
      </c>
      <c r="C12" s="21" t="s">
        <v>10</v>
      </c>
      <c r="D12" s="20">
        <v>4.5</v>
      </c>
      <c r="E12" s="21" t="s">
        <v>6</v>
      </c>
      <c r="F12" s="40"/>
    </row>
    <row r="13" spans="1:8" x14ac:dyDescent="0.25">
      <c r="A13" s="20">
        <v>23</v>
      </c>
      <c r="B13" s="20">
        <v>1</v>
      </c>
      <c r="C13" s="21" t="s">
        <v>10</v>
      </c>
      <c r="D13" s="20">
        <v>4.2</v>
      </c>
      <c r="E13" s="21" t="s">
        <v>6</v>
      </c>
      <c r="F13" s="40"/>
    </row>
    <row r="14" spans="1:8" x14ac:dyDescent="0.25">
      <c r="A14" s="20">
        <v>24</v>
      </c>
      <c r="B14" s="20">
        <v>1</v>
      </c>
      <c r="C14" s="21" t="s">
        <v>10</v>
      </c>
      <c r="D14" s="20">
        <v>0.4</v>
      </c>
      <c r="E14" s="21" t="s">
        <v>6</v>
      </c>
      <c r="F14" s="40"/>
    </row>
    <row r="15" spans="1:8" x14ac:dyDescent="0.25">
      <c r="A15" s="20">
        <v>26</v>
      </c>
      <c r="B15" s="20">
        <v>1</v>
      </c>
      <c r="C15" s="21" t="s">
        <v>10</v>
      </c>
      <c r="D15" s="20">
        <v>2.1</v>
      </c>
      <c r="E15" s="21" t="s">
        <v>6</v>
      </c>
      <c r="F15" s="40"/>
    </row>
    <row r="16" spans="1:8" x14ac:dyDescent="0.25">
      <c r="A16" s="20">
        <v>28</v>
      </c>
      <c r="B16" s="20">
        <v>1</v>
      </c>
      <c r="C16" s="21" t="s">
        <v>10</v>
      </c>
      <c r="D16" s="20">
        <v>3.3</v>
      </c>
      <c r="E16" s="21" t="s">
        <v>6</v>
      </c>
      <c r="F16" s="40"/>
    </row>
    <row r="17" spans="1:6" x14ac:dyDescent="0.25">
      <c r="A17" s="20">
        <v>32</v>
      </c>
      <c r="B17" s="20">
        <v>2</v>
      </c>
      <c r="C17" s="21" t="s">
        <v>14</v>
      </c>
      <c r="D17" s="20">
        <v>6.4</v>
      </c>
      <c r="E17" s="21" t="s">
        <v>6</v>
      </c>
      <c r="F17" s="40"/>
    </row>
    <row r="18" spans="1:6" x14ac:dyDescent="0.25">
      <c r="A18" s="20">
        <v>33</v>
      </c>
      <c r="B18" s="20">
        <v>2</v>
      </c>
      <c r="C18" s="21" t="s">
        <v>8</v>
      </c>
      <c r="D18" s="20">
        <v>20.7</v>
      </c>
      <c r="E18" s="21" t="s">
        <v>6</v>
      </c>
      <c r="F18" s="27"/>
    </row>
    <row r="19" spans="1:6" x14ac:dyDescent="0.25">
      <c r="A19" s="20">
        <v>34</v>
      </c>
      <c r="B19" s="20">
        <v>3</v>
      </c>
      <c r="C19" s="21" t="s">
        <v>8</v>
      </c>
      <c r="D19" s="20">
        <v>55.8</v>
      </c>
      <c r="E19" s="21" t="s">
        <v>6</v>
      </c>
      <c r="F19" s="27"/>
    </row>
    <row r="20" spans="1:6" x14ac:dyDescent="0.25">
      <c r="A20" s="20">
        <v>35</v>
      </c>
      <c r="B20" s="20">
        <v>3</v>
      </c>
      <c r="C20" s="21" t="s">
        <v>8</v>
      </c>
      <c r="D20" s="20">
        <v>17.100000000000001</v>
      </c>
      <c r="E20" s="21" t="s">
        <v>6</v>
      </c>
      <c r="F20" s="27"/>
    </row>
    <row r="21" spans="1:6" x14ac:dyDescent="0.25">
      <c r="A21" s="20">
        <v>36</v>
      </c>
      <c r="B21" s="20">
        <v>4</v>
      </c>
      <c r="C21" s="21" t="s">
        <v>9</v>
      </c>
      <c r="D21" s="20">
        <v>52.6</v>
      </c>
      <c r="E21" s="21" t="s">
        <v>6</v>
      </c>
      <c r="F21" s="40" t="s">
        <v>35</v>
      </c>
    </row>
    <row r="22" spans="1:6" x14ac:dyDescent="0.25">
      <c r="A22" s="20">
        <v>37</v>
      </c>
      <c r="B22" s="20">
        <v>4</v>
      </c>
      <c r="C22" s="21" t="s">
        <v>9</v>
      </c>
      <c r="D22" s="20">
        <v>76</v>
      </c>
      <c r="E22" s="21" t="s">
        <v>6</v>
      </c>
      <c r="F22" s="40"/>
    </row>
    <row r="23" spans="1:6" x14ac:dyDescent="0.25">
      <c r="A23" s="22">
        <v>38</v>
      </c>
      <c r="B23" s="22">
        <v>4</v>
      </c>
      <c r="C23" s="23" t="s">
        <v>9</v>
      </c>
      <c r="D23" s="22">
        <v>90.5</v>
      </c>
      <c r="E23" s="23" t="s">
        <v>6</v>
      </c>
      <c r="F23" s="40"/>
    </row>
    <row r="24" spans="1:6" x14ac:dyDescent="0.25">
      <c r="A24" s="20">
        <v>39</v>
      </c>
      <c r="B24" s="20">
        <v>5</v>
      </c>
      <c r="C24" s="21" t="s">
        <v>9</v>
      </c>
      <c r="D24" s="20">
        <v>57.4</v>
      </c>
      <c r="E24" s="21" t="s">
        <v>6</v>
      </c>
      <c r="F24" s="40"/>
    </row>
    <row r="25" spans="1:6" x14ac:dyDescent="0.25">
      <c r="A25" s="20">
        <v>40</v>
      </c>
      <c r="B25" s="20">
        <v>5</v>
      </c>
      <c r="C25" s="21" t="s">
        <v>9</v>
      </c>
      <c r="D25" s="20">
        <v>59.7</v>
      </c>
      <c r="E25" s="21" t="s">
        <v>6</v>
      </c>
      <c r="F25" s="40"/>
    </row>
    <row r="26" spans="1:6" x14ac:dyDescent="0.25">
      <c r="A26" s="20">
        <v>41</v>
      </c>
      <c r="B26" s="20">
        <v>6</v>
      </c>
      <c r="C26" s="21" t="s">
        <v>9</v>
      </c>
      <c r="D26" s="20">
        <v>58.1</v>
      </c>
      <c r="E26" s="21" t="s">
        <v>6</v>
      </c>
      <c r="F26" s="40"/>
    </row>
    <row r="27" spans="1:6" x14ac:dyDescent="0.25">
      <c r="A27" s="20">
        <v>42</v>
      </c>
      <c r="B27" s="20">
        <v>6</v>
      </c>
      <c r="C27" s="21" t="s">
        <v>9</v>
      </c>
      <c r="D27" s="20">
        <v>79.5</v>
      </c>
      <c r="E27" s="21" t="s">
        <v>6</v>
      </c>
      <c r="F27" s="40"/>
    </row>
    <row r="28" spans="1:6" x14ac:dyDescent="0.25">
      <c r="A28" s="20">
        <v>43</v>
      </c>
      <c r="B28" s="20">
        <v>6</v>
      </c>
      <c r="C28" s="21" t="s">
        <v>9</v>
      </c>
      <c r="D28" s="20">
        <v>95.2</v>
      </c>
      <c r="E28" s="21" t="s">
        <v>6</v>
      </c>
      <c r="F28" s="40"/>
    </row>
    <row r="29" spans="1:6" ht="60" x14ac:dyDescent="0.25">
      <c r="A29" s="22">
        <v>44</v>
      </c>
      <c r="B29" s="22">
        <v>1</v>
      </c>
      <c r="C29" s="23" t="s">
        <v>10</v>
      </c>
      <c r="D29" s="22">
        <v>1.2</v>
      </c>
      <c r="E29" s="24" t="s">
        <v>19</v>
      </c>
      <c r="F29" s="40"/>
    </row>
    <row r="30" spans="1:6" ht="60" x14ac:dyDescent="0.25">
      <c r="A30" s="22">
        <v>45</v>
      </c>
      <c r="B30" s="22">
        <v>1</v>
      </c>
      <c r="C30" s="23" t="s">
        <v>10</v>
      </c>
      <c r="D30" s="22">
        <v>4.3</v>
      </c>
      <c r="E30" s="24" t="s">
        <v>19</v>
      </c>
      <c r="F30" s="40"/>
    </row>
    <row r="31" spans="1:6" ht="60" x14ac:dyDescent="0.25">
      <c r="A31" s="22">
        <v>46</v>
      </c>
      <c r="B31" s="22">
        <v>1</v>
      </c>
      <c r="C31" s="23" t="s">
        <v>10</v>
      </c>
      <c r="D31" s="22">
        <v>1.5</v>
      </c>
      <c r="E31" s="24" t="s">
        <v>19</v>
      </c>
      <c r="F31" s="40"/>
    </row>
    <row r="32" spans="1:6" ht="60" x14ac:dyDescent="0.25">
      <c r="A32" s="22">
        <v>47</v>
      </c>
      <c r="B32" s="22">
        <v>1</v>
      </c>
      <c r="C32" s="23" t="s">
        <v>10</v>
      </c>
      <c r="D32" s="22">
        <v>3.5</v>
      </c>
      <c r="E32" s="24" t="s">
        <v>19</v>
      </c>
      <c r="F32" s="40"/>
    </row>
    <row r="33" spans="1:9" ht="60" x14ac:dyDescent="0.25">
      <c r="A33" s="22">
        <v>48</v>
      </c>
      <c r="B33" s="22">
        <v>1</v>
      </c>
      <c r="C33" s="23" t="s">
        <v>10</v>
      </c>
      <c r="D33" s="22">
        <v>3.8</v>
      </c>
      <c r="E33" s="24" t="s">
        <v>19</v>
      </c>
      <c r="F33" s="40"/>
    </row>
    <row r="34" spans="1:9" ht="60" x14ac:dyDescent="0.25">
      <c r="A34" s="22">
        <v>49</v>
      </c>
      <c r="B34" s="22">
        <v>1</v>
      </c>
      <c r="C34" s="23" t="s">
        <v>10</v>
      </c>
      <c r="D34" s="22">
        <v>3.8</v>
      </c>
      <c r="E34" s="24" t="s">
        <v>19</v>
      </c>
      <c r="F34" s="40"/>
    </row>
    <row r="35" spans="1:9" ht="60" x14ac:dyDescent="0.25">
      <c r="A35" s="22">
        <v>50</v>
      </c>
      <c r="B35" s="22">
        <v>1</v>
      </c>
      <c r="C35" s="23" t="s">
        <v>10</v>
      </c>
      <c r="D35" s="22">
        <v>3.7</v>
      </c>
      <c r="E35" s="24" t="s">
        <v>19</v>
      </c>
      <c r="F35" s="40"/>
    </row>
    <row r="36" spans="1:9" x14ac:dyDescent="0.25">
      <c r="A36" s="22">
        <v>53</v>
      </c>
      <c r="B36" s="22">
        <v>3</v>
      </c>
      <c r="C36" s="23" t="s">
        <v>11</v>
      </c>
      <c r="D36" s="22">
        <v>20.6</v>
      </c>
      <c r="E36" s="36" t="s">
        <v>6</v>
      </c>
      <c r="F36" s="37"/>
    </row>
    <row r="37" spans="1:9" x14ac:dyDescent="0.25">
      <c r="A37" s="1"/>
      <c r="B37" s="1"/>
      <c r="D37" s="35">
        <f>SUM(D7:D36)</f>
        <v>1430.3</v>
      </c>
    </row>
    <row r="38" spans="1:9" x14ac:dyDescent="0.25">
      <c r="A38" s="1"/>
      <c r="B38" s="1"/>
      <c r="D38" s="11"/>
    </row>
    <row r="39" spans="1:9" ht="45" x14ac:dyDescent="0.25">
      <c r="A39" s="1"/>
      <c r="B39" s="1"/>
      <c r="C39" s="12" t="s">
        <v>45</v>
      </c>
      <c r="D39" s="1"/>
      <c r="G39" s="12" t="s">
        <v>46</v>
      </c>
      <c r="H39" s="31"/>
    </row>
    <row r="40" spans="1:9" x14ac:dyDescent="0.25">
      <c r="A40" s="1"/>
      <c r="B40" s="1"/>
      <c r="C40" s="13" t="s">
        <v>12</v>
      </c>
      <c r="D40" s="14">
        <f>SUM(D18:D20,D36)</f>
        <v>114.19999999999999</v>
      </c>
      <c r="E40" s="15">
        <v>7.9799999999999996E-2</v>
      </c>
      <c r="G40" s="13" t="s">
        <v>49</v>
      </c>
      <c r="H40" s="14">
        <v>114.2</v>
      </c>
      <c r="I40" s="15">
        <v>9.1399999999999995E-2</v>
      </c>
    </row>
    <row r="41" spans="1:9" x14ac:dyDescent="0.25">
      <c r="A41" s="1"/>
      <c r="B41" s="1"/>
      <c r="C41" s="13" t="s">
        <v>44</v>
      </c>
      <c r="D41" s="14">
        <f>SUM(D10:D17,D21:D35)</f>
        <v>1135.5</v>
      </c>
      <c r="E41" s="15">
        <v>0.79390000000000005</v>
      </c>
      <c r="G41" s="13" t="s">
        <v>44</v>
      </c>
      <c r="H41" s="14">
        <v>1135.5</v>
      </c>
      <c r="I41" s="16">
        <v>0.90859999999999996</v>
      </c>
    </row>
    <row r="42" spans="1:9" x14ac:dyDescent="0.25">
      <c r="A42" s="1"/>
      <c r="B42" s="1"/>
      <c r="C42" s="13" t="s">
        <v>13</v>
      </c>
      <c r="D42" s="14">
        <f>SUM(D7:D9)</f>
        <v>180.60000000000002</v>
      </c>
      <c r="E42" s="16">
        <v>0.1263</v>
      </c>
      <c r="G42" s="13"/>
      <c r="H42" s="32"/>
      <c r="I42" s="18">
        <v>1</v>
      </c>
    </row>
    <row r="43" spans="1:9" x14ac:dyDescent="0.25">
      <c r="A43" s="1"/>
      <c r="B43" s="1"/>
      <c r="C43" s="13"/>
      <c r="D43" s="17"/>
      <c r="E43" s="18">
        <v>1</v>
      </c>
      <c r="H43" s="33"/>
      <c r="I43" s="34"/>
    </row>
    <row r="44" spans="1:9" x14ac:dyDescent="0.25">
      <c r="D44" s="6"/>
    </row>
    <row r="46" spans="1:9" x14ac:dyDescent="0.25">
      <c r="A46" s="25" t="s">
        <v>21</v>
      </c>
      <c r="B46" s="25"/>
    </row>
    <row r="48" spans="1:9" x14ac:dyDescent="0.25">
      <c r="A48" s="2" t="s">
        <v>0</v>
      </c>
      <c r="B48" s="2" t="s">
        <v>1</v>
      </c>
      <c r="C48" s="2" t="s">
        <v>2</v>
      </c>
      <c r="D48" s="2" t="s">
        <v>7</v>
      </c>
      <c r="E48" s="2" t="s">
        <v>18</v>
      </c>
    </row>
    <row r="49" spans="1:7" ht="43.5" customHeight="1" x14ac:dyDescent="0.25">
      <c r="A49" s="19" t="s">
        <v>23</v>
      </c>
      <c r="B49" s="4">
        <v>2</v>
      </c>
      <c r="C49" s="5" t="s">
        <v>11</v>
      </c>
      <c r="D49" s="4">
        <v>37.200000000000003</v>
      </c>
      <c r="E49" s="30" t="s">
        <v>24</v>
      </c>
    </row>
    <row r="50" spans="1:7" ht="63.75" customHeight="1" x14ac:dyDescent="0.25">
      <c r="A50" s="4">
        <v>29</v>
      </c>
      <c r="B50" s="4">
        <v>2</v>
      </c>
      <c r="C50" s="5" t="s">
        <v>11</v>
      </c>
      <c r="D50" s="4">
        <v>4.4000000000000004</v>
      </c>
      <c r="E50" s="30" t="s">
        <v>26</v>
      </c>
    </row>
    <row r="51" spans="1:7" ht="60" x14ac:dyDescent="0.25">
      <c r="A51" s="4">
        <v>30</v>
      </c>
      <c r="B51" s="4">
        <v>2</v>
      </c>
      <c r="C51" s="5" t="s">
        <v>11</v>
      </c>
      <c r="D51" s="4">
        <v>3.9</v>
      </c>
      <c r="E51" s="30" t="s">
        <v>26</v>
      </c>
    </row>
    <row r="52" spans="1:7" ht="45" x14ac:dyDescent="0.25">
      <c r="A52" s="4">
        <v>31</v>
      </c>
      <c r="B52" s="4">
        <v>2</v>
      </c>
      <c r="C52" s="5" t="s">
        <v>11</v>
      </c>
      <c r="D52" s="4">
        <v>28</v>
      </c>
      <c r="E52" s="30" t="s">
        <v>25</v>
      </c>
    </row>
    <row r="53" spans="1:7" ht="60" x14ac:dyDescent="0.25">
      <c r="A53" s="4">
        <v>51</v>
      </c>
      <c r="B53" s="4">
        <v>2</v>
      </c>
      <c r="C53" s="5" t="s">
        <v>11</v>
      </c>
      <c r="D53" s="4">
        <v>12.1</v>
      </c>
      <c r="E53" s="30" t="s">
        <v>26</v>
      </c>
    </row>
    <row r="54" spans="1:7" ht="60" x14ac:dyDescent="0.25">
      <c r="A54" s="19" t="s">
        <v>22</v>
      </c>
      <c r="B54" s="4">
        <v>2</v>
      </c>
      <c r="C54" s="5" t="s">
        <v>11</v>
      </c>
      <c r="D54" s="4">
        <v>9.1999999999999993</v>
      </c>
      <c r="E54" s="30" t="s">
        <v>26</v>
      </c>
    </row>
    <row r="55" spans="1:7" x14ac:dyDescent="0.25">
      <c r="D55" s="7">
        <f>SUM(D49:D54)</f>
        <v>94.8</v>
      </c>
    </row>
    <row r="58" spans="1:7" x14ac:dyDescent="0.25">
      <c r="A58" s="25" t="s">
        <v>30</v>
      </c>
      <c r="B58" s="3"/>
      <c r="C58" s="3"/>
      <c r="D58" s="3"/>
    </row>
    <row r="60" spans="1:7" x14ac:dyDescent="0.25">
      <c r="A60" s="2" t="s">
        <v>0</v>
      </c>
      <c r="B60" s="2" t="s">
        <v>1</v>
      </c>
      <c r="C60" s="2" t="s">
        <v>2</v>
      </c>
      <c r="D60" s="2" t="s">
        <v>7</v>
      </c>
      <c r="E60" s="2" t="s">
        <v>18</v>
      </c>
    </row>
    <row r="61" spans="1:7" ht="100.5" customHeight="1" x14ac:dyDescent="0.25">
      <c r="A61" s="19" t="s">
        <v>27</v>
      </c>
      <c r="B61" s="4" t="s">
        <v>17</v>
      </c>
      <c r="C61" s="5" t="s">
        <v>11</v>
      </c>
      <c r="D61" s="4">
        <v>166.6</v>
      </c>
      <c r="E61" s="30" t="s">
        <v>34</v>
      </c>
    </row>
    <row r="62" spans="1:7" ht="96.75" customHeight="1" x14ac:dyDescent="0.25">
      <c r="A62" s="4" t="s">
        <v>28</v>
      </c>
      <c r="B62" s="4">
        <v>1</v>
      </c>
      <c r="C62" s="5" t="s">
        <v>11</v>
      </c>
      <c r="D62" s="4">
        <v>10.6</v>
      </c>
      <c r="E62" s="30" t="s">
        <v>31</v>
      </c>
    </row>
    <row r="63" spans="1:7" ht="96.75" customHeight="1" x14ac:dyDescent="0.25">
      <c r="A63" s="4" t="s">
        <v>29</v>
      </c>
      <c r="B63" s="4">
        <v>1</v>
      </c>
      <c r="C63" s="5" t="s">
        <v>11</v>
      </c>
      <c r="D63" s="4">
        <v>5</v>
      </c>
      <c r="E63" s="29" t="s">
        <v>31</v>
      </c>
    </row>
    <row r="64" spans="1:7" ht="76.5" customHeight="1" x14ac:dyDescent="0.25">
      <c r="A64" s="19" t="s">
        <v>32</v>
      </c>
      <c r="B64" s="4">
        <v>2</v>
      </c>
      <c r="C64" s="5" t="s">
        <v>11</v>
      </c>
      <c r="D64" s="4">
        <v>14.1</v>
      </c>
      <c r="E64" s="30" t="s">
        <v>33</v>
      </c>
      <c r="G64" s="28"/>
    </row>
    <row r="65" spans="1:5" ht="76.5" customHeight="1" x14ac:dyDescent="0.25">
      <c r="A65" s="4">
        <v>54</v>
      </c>
      <c r="B65" s="4">
        <v>4</v>
      </c>
      <c r="C65" s="5" t="s">
        <v>11</v>
      </c>
      <c r="D65" s="4">
        <v>7</v>
      </c>
      <c r="E65" s="29" t="s">
        <v>33</v>
      </c>
    </row>
    <row r="66" spans="1:5" ht="66" customHeight="1" x14ac:dyDescent="0.25">
      <c r="A66" s="4">
        <v>55</v>
      </c>
      <c r="B66" s="4">
        <v>4</v>
      </c>
      <c r="C66" s="5" t="s">
        <v>11</v>
      </c>
      <c r="D66" s="4">
        <v>18.2</v>
      </c>
      <c r="E66" s="29" t="s">
        <v>33</v>
      </c>
    </row>
    <row r="67" spans="1:5" ht="65.25" customHeight="1" x14ac:dyDescent="0.25">
      <c r="A67" s="4">
        <v>56</v>
      </c>
      <c r="B67" s="4">
        <v>5</v>
      </c>
      <c r="C67" s="5" t="s">
        <v>11</v>
      </c>
      <c r="D67" s="4">
        <v>2.5</v>
      </c>
      <c r="E67" s="29" t="s">
        <v>33</v>
      </c>
    </row>
    <row r="68" spans="1:5" ht="68.25" customHeight="1" x14ac:dyDescent="0.25">
      <c r="A68" s="4">
        <v>57</v>
      </c>
      <c r="B68" s="4">
        <v>6</v>
      </c>
      <c r="C68" s="5" t="s">
        <v>11</v>
      </c>
      <c r="D68" s="4">
        <v>15.5</v>
      </c>
      <c r="E68" s="29" t="s">
        <v>33</v>
      </c>
    </row>
    <row r="69" spans="1:5" x14ac:dyDescent="0.25">
      <c r="D69" s="7">
        <f>SUM(D61:D68)</f>
        <v>239.49999999999997</v>
      </c>
    </row>
    <row r="72" spans="1:5" x14ac:dyDescent="0.25">
      <c r="A72" s="25" t="s">
        <v>48</v>
      </c>
      <c r="B72" s="3"/>
      <c r="C72" s="3"/>
      <c r="D72" s="3"/>
    </row>
    <row r="74" spans="1:5" x14ac:dyDescent="0.25">
      <c r="A74" s="2" t="s">
        <v>37</v>
      </c>
      <c r="B74" s="2" t="s">
        <v>38</v>
      </c>
      <c r="C74" s="2" t="s">
        <v>41</v>
      </c>
      <c r="D74" s="2" t="s">
        <v>7</v>
      </c>
      <c r="E74" s="2" t="s">
        <v>18</v>
      </c>
    </row>
    <row r="75" spans="1:5" ht="45" x14ac:dyDescent="0.25">
      <c r="A75" s="19" t="s">
        <v>40</v>
      </c>
      <c r="B75" s="4" t="s">
        <v>39</v>
      </c>
      <c r="C75" s="5" t="s">
        <v>42</v>
      </c>
      <c r="D75" s="4">
        <v>90</v>
      </c>
      <c r="E75" s="30" t="s">
        <v>47</v>
      </c>
    </row>
  </sheetData>
  <mergeCells count="3">
    <mergeCell ref="A1:E1"/>
    <mergeCell ref="F21:F35"/>
    <mergeCell ref="F10:F17"/>
  </mergeCells>
  <pageMargins left="0.7" right="0.7" top="0.75" bottom="0.75" header="0.3" footer="0.3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1AC72-A808-4C59-AC63-C21F18A18F27}">
  <dimension ref="A1:F25"/>
  <sheetViews>
    <sheetView workbookViewId="0">
      <selection activeCell="J13" sqref="J13"/>
    </sheetView>
  </sheetViews>
  <sheetFormatPr defaultRowHeight="15" x14ac:dyDescent="0.25"/>
  <cols>
    <col min="1" max="1" width="20.42578125" customWidth="1"/>
    <col min="2" max="2" width="17.5703125" customWidth="1"/>
    <col min="3" max="3" width="30" customWidth="1"/>
    <col min="4" max="4" width="12.7109375" customWidth="1"/>
    <col min="5" max="5" width="27.42578125" customWidth="1"/>
    <col min="6" max="6" width="34.85546875" customWidth="1"/>
  </cols>
  <sheetData>
    <row r="1" spans="1:6" ht="15.75" x14ac:dyDescent="0.25">
      <c r="A1" s="38" t="s">
        <v>51</v>
      </c>
      <c r="B1" s="38"/>
      <c r="C1" s="38"/>
      <c r="D1" s="38"/>
      <c r="E1" s="38"/>
    </row>
    <row r="3" spans="1:6" x14ac:dyDescent="0.25">
      <c r="A3" s="2" t="s">
        <v>0</v>
      </c>
      <c r="B3" s="2" t="s">
        <v>1</v>
      </c>
      <c r="C3" s="2" t="s">
        <v>2</v>
      </c>
      <c r="D3" s="2" t="s">
        <v>7</v>
      </c>
      <c r="E3" s="2" t="s">
        <v>18</v>
      </c>
    </row>
    <row r="4" spans="1:6" x14ac:dyDescent="0.25">
      <c r="A4" s="9">
        <v>1</v>
      </c>
      <c r="B4" s="9">
        <v>2</v>
      </c>
      <c r="C4" s="10" t="s">
        <v>3</v>
      </c>
      <c r="D4" s="9">
        <v>85.4</v>
      </c>
      <c r="E4" s="10" t="s">
        <v>4</v>
      </c>
    </row>
    <row r="5" spans="1:6" x14ac:dyDescent="0.25">
      <c r="A5" s="9">
        <v>3</v>
      </c>
      <c r="B5" s="9">
        <v>2</v>
      </c>
      <c r="C5" s="10" t="s">
        <v>5</v>
      </c>
      <c r="D5" s="9">
        <v>45.2</v>
      </c>
      <c r="E5" s="10" t="s">
        <v>4</v>
      </c>
    </row>
    <row r="6" spans="1:6" x14ac:dyDescent="0.25">
      <c r="A6" s="9">
        <v>17</v>
      </c>
      <c r="B6" s="9">
        <v>2</v>
      </c>
      <c r="C6" s="10" t="s">
        <v>3</v>
      </c>
      <c r="D6" s="9">
        <v>50</v>
      </c>
      <c r="E6" s="10" t="s">
        <v>4</v>
      </c>
    </row>
    <row r="7" spans="1:6" x14ac:dyDescent="0.25">
      <c r="A7" s="20">
        <v>33</v>
      </c>
      <c r="B7" s="20">
        <v>2</v>
      </c>
      <c r="C7" s="21" t="s">
        <v>8</v>
      </c>
      <c r="D7" s="20">
        <v>20.7</v>
      </c>
      <c r="E7" s="21" t="s">
        <v>6</v>
      </c>
      <c r="F7" s="27"/>
    </row>
    <row r="8" spans="1:6" x14ac:dyDescent="0.25">
      <c r="A8" s="20">
        <v>34</v>
      </c>
      <c r="B8" s="20">
        <v>3</v>
      </c>
      <c r="C8" s="21" t="s">
        <v>8</v>
      </c>
      <c r="D8" s="20">
        <v>55.8</v>
      </c>
      <c r="E8" s="21" t="s">
        <v>6</v>
      </c>
      <c r="F8" s="27"/>
    </row>
    <row r="9" spans="1:6" x14ac:dyDescent="0.25">
      <c r="A9" s="20">
        <v>35</v>
      </c>
      <c r="B9" s="20">
        <v>3</v>
      </c>
      <c r="C9" s="21" t="s">
        <v>8</v>
      </c>
      <c r="D9" s="20">
        <v>17.100000000000001</v>
      </c>
      <c r="E9" s="21" t="s">
        <v>6</v>
      </c>
      <c r="F9" s="27"/>
    </row>
    <row r="10" spans="1:6" x14ac:dyDescent="0.25">
      <c r="A10" s="20">
        <v>36</v>
      </c>
      <c r="B10" s="20">
        <v>4</v>
      </c>
      <c r="C10" s="21" t="s">
        <v>9</v>
      </c>
      <c r="D10" s="20">
        <v>52.6</v>
      </c>
      <c r="E10" s="21" t="s">
        <v>6</v>
      </c>
      <c r="F10" s="40" t="s">
        <v>35</v>
      </c>
    </row>
    <row r="11" spans="1:6" x14ac:dyDescent="0.25">
      <c r="A11" s="20">
        <v>37</v>
      </c>
      <c r="B11" s="20">
        <v>4</v>
      </c>
      <c r="C11" s="21" t="s">
        <v>9</v>
      </c>
      <c r="D11" s="20">
        <v>76</v>
      </c>
      <c r="E11" s="21" t="s">
        <v>6</v>
      </c>
      <c r="F11" s="40"/>
    </row>
    <row r="12" spans="1:6" x14ac:dyDescent="0.25">
      <c r="A12" s="22">
        <v>38</v>
      </c>
      <c r="B12" s="22">
        <v>4</v>
      </c>
      <c r="C12" s="23" t="s">
        <v>9</v>
      </c>
      <c r="D12" s="22">
        <v>90.5</v>
      </c>
      <c r="E12" s="23" t="s">
        <v>6</v>
      </c>
      <c r="F12" s="40"/>
    </row>
    <row r="13" spans="1:6" x14ac:dyDescent="0.25">
      <c r="A13" s="20">
        <v>39</v>
      </c>
      <c r="B13" s="20">
        <v>5</v>
      </c>
      <c r="C13" s="21" t="s">
        <v>9</v>
      </c>
      <c r="D13" s="20">
        <v>57.4</v>
      </c>
      <c r="E13" s="21" t="s">
        <v>6</v>
      </c>
      <c r="F13" s="40"/>
    </row>
    <row r="14" spans="1:6" x14ac:dyDescent="0.25">
      <c r="A14" s="20">
        <v>40</v>
      </c>
      <c r="B14" s="20">
        <v>5</v>
      </c>
      <c r="C14" s="21" t="s">
        <v>9</v>
      </c>
      <c r="D14" s="20">
        <v>59.7</v>
      </c>
      <c r="E14" s="21" t="s">
        <v>6</v>
      </c>
      <c r="F14" s="40"/>
    </row>
    <row r="15" spans="1:6" x14ac:dyDescent="0.25">
      <c r="A15" s="20">
        <v>41</v>
      </c>
      <c r="B15" s="20">
        <v>6</v>
      </c>
      <c r="C15" s="21" t="s">
        <v>9</v>
      </c>
      <c r="D15" s="20">
        <v>58.1</v>
      </c>
      <c r="E15" s="21" t="s">
        <v>6</v>
      </c>
      <c r="F15" s="40"/>
    </row>
    <row r="16" spans="1:6" x14ac:dyDescent="0.25">
      <c r="A16" s="20">
        <v>42</v>
      </c>
      <c r="B16" s="20">
        <v>6</v>
      </c>
      <c r="C16" s="21" t="s">
        <v>9</v>
      </c>
      <c r="D16" s="20">
        <v>79.5</v>
      </c>
      <c r="E16" s="21" t="s">
        <v>6</v>
      </c>
      <c r="F16" s="40"/>
    </row>
    <row r="17" spans="1:6" x14ac:dyDescent="0.25">
      <c r="A17" s="20">
        <v>43</v>
      </c>
      <c r="B17" s="20">
        <v>6</v>
      </c>
      <c r="C17" s="21" t="s">
        <v>9</v>
      </c>
      <c r="D17" s="20">
        <v>95.2</v>
      </c>
      <c r="E17" s="21" t="s">
        <v>6</v>
      </c>
      <c r="F17" s="40"/>
    </row>
    <row r="18" spans="1:6" x14ac:dyDescent="0.25">
      <c r="A18" s="22">
        <v>53</v>
      </c>
      <c r="B18" s="22">
        <v>3</v>
      </c>
      <c r="C18" s="23" t="s">
        <v>11</v>
      </c>
      <c r="D18" s="22">
        <v>20.6</v>
      </c>
      <c r="E18" s="36" t="s">
        <v>6</v>
      </c>
      <c r="F18" s="37"/>
    </row>
    <row r="19" spans="1:6" x14ac:dyDescent="0.25">
      <c r="A19" s="1"/>
      <c r="B19" s="1"/>
      <c r="D19" s="35">
        <f>SUM(D4:D18)</f>
        <v>863.80000000000018</v>
      </c>
    </row>
    <row r="20" spans="1:6" x14ac:dyDescent="0.25">
      <c r="A20" s="1"/>
      <c r="B20" s="1"/>
      <c r="D20" s="11"/>
    </row>
    <row r="21" spans="1:6" ht="45" x14ac:dyDescent="0.25">
      <c r="A21" s="1"/>
      <c r="B21" s="1"/>
      <c r="C21" s="12" t="s">
        <v>50</v>
      </c>
      <c r="D21" s="1"/>
    </row>
    <row r="22" spans="1:6" x14ac:dyDescent="0.25">
      <c r="A22" s="1"/>
      <c r="B22" s="1"/>
      <c r="C22" s="13" t="s">
        <v>12</v>
      </c>
      <c r="D22" s="14">
        <f>SUM(D7:D9,D18)</f>
        <v>114.19999999999999</v>
      </c>
      <c r="E22" s="15">
        <v>0.13220000000000001</v>
      </c>
    </row>
    <row r="23" spans="1:6" x14ac:dyDescent="0.25">
      <c r="A23" s="1"/>
      <c r="B23" s="1"/>
      <c r="C23" s="13" t="s">
        <v>44</v>
      </c>
      <c r="D23" s="14">
        <f>SUM(D10:D17)</f>
        <v>569</v>
      </c>
      <c r="E23" s="15">
        <v>0.65869999999999995</v>
      </c>
    </row>
    <row r="24" spans="1:6" x14ac:dyDescent="0.25">
      <c r="A24" s="1"/>
      <c r="B24" s="1"/>
      <c r="C24" s="13" t="s">
        <v>13</v>
      </c>
      <c r="D24" s="14">
        <f>SUM(D4:D6)</f>
        <v>180.60000000000002</v>
      </c>
      <c r="E24" s="16">
        <v>0.20910000000000001</v>
      </c>
    </row>
    <row r="25" spans="1:6" x14ac:dyDescent="0.25">
      <c r="A25" s="1"/>
      <c r="B25" s="1"/>
      <c r="C25" s="13"/>
      <c r="D25" s="17"/>
      <c r="E25" s="18">
        <v>1</v>
      </c>
    </row>
  </sheetData>
  <mergeCells count="2">
    <mergeCell ref="F10:F17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Projekcija upravnik</vt:lpstr>
      <vt:lpstr>Obračun toplote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MONM - Luka Rems</dc:creator>
  <cp:lastModifiedBy>MONM - Luka Rems</cp:lastModifiedBy>
  <cp:lastPrinted>2023-10-25T14:58:44Z</cp:lastPrinted>
  <dcterms:created xsi:type="dcterms:W3CDTF">2023-10-25T06:40:31Z</dcterms:created>
  <dcterms:modified xsi:type="dcterms:W3CDTF">2023-11-24T09:38:14Z</dcterms:modified>
</cp:coreProperties>
</file>